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28770" windowHeight="6930" activeTab="0"/>
  </bookViews>
  <sheets>
    <sheet name="Отчет" sheetId="1" r:id="rId1"/>
    <sheet name="Лист2" sheetId="2" state="hidden" r:id="rId2"/>
  </sheets>
  <definedNames>
    <definedName name="_ftn1" localSheetId="0">'Отчет'!$A$73</definedName>
    <definedName name="_ftnref1" localSheetId="0">'Отчет'!$A$2</definedName>
    <definedName name="_Toc472327096" localSheetId="0">'Отчет'!$A$2</definedName>
    <definedName name="M">'Лист2'!$B$2:$B$13</definedName>
    <definedName name="_xlnm.Print_Area" localSheetId="0">'Отчет'!$A$1:$AC$65</definedName>
  </definedNames>
  <calcPr fullCalcOnLoad="1"/>
</workbook>
</file>

<file path=xl/sharedStrings.xml><?xml version="1.0" encoding="utf-8"?>
<sst xmlns="http://schemas.openxmlformats.org/spreadsheetml/2006/main" count="467" uniqueCount="152">
  <si>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</si>
  <si>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</si>
  <si>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</si>
  <si>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</si>
  <si>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</si>
  <si>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</si>
  <si>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</si>
  <si>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</si>
  <si>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</si>
  <si>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</si>
  <si>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</si>
  <si>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</si>
  <si>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</si>
  <si>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</si>
  <si>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</si>
  <si>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</si>
  <si>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</si>
  <si>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</si>
  <si>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</si>
  <si>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</si>
  <si>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</si>
  <si>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</si>
  <si>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</si>
  <si>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</si>
  <si>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</si>
  <si>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</si>
  <si>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</si>
  <si>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</si>
  <si>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</si>
  <si>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</si>
  <si>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</si>
  <si>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</si>
  <si>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</si>
  <si>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</si>
  <si>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</si>
  <si>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</si>
  <si>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</si>
  <si>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</si>
  <si>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</si>
  <si>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</si>
  <si>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</si>
  <si>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</si>
  <si>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</si>
  <si>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</si>
  <si>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</si>
  <si>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</si>
  <si>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</si>
  <si>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</si>
  <si>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</si>
  <si>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</t>
  </si>
  <si>
    <t>4.4</t>
  </si>
  <si>
    <t>ВЛ</t>
  </si>
  <si>
    <t>3.4.12.2</t>
  </si>
  <si>
    <t>В</t>
  </si>
  <si>
    <t>п.г.т. Февральск</t>
  </si>
  <si>
    <t>ПС Февральск 220/110/35/10 кВ ф№ 34</t>
  </si>
  <si>
    <t>3.4.8.3</t>
  </si>
  <si>
    <t>ПС Февральск 220/110/35/10 кВ ф№ 29</t>
  </si>
  <si>
    <t>№2 от 18.03.2018г</t>
  </si>
  <si>
    <t>п.Иса</t>
  </si>
  <si>
    <t>ПС Иса /35/10 кВ ф№9-4/2/2</t>
  </si>
  <si>
    <t>№1 от 10.03.2010 г</t>
  </si>
  <si>
    <t>№1 от 19.03.2018г</t>
  </si>
  <si>
    <t>№2 от 20.03.2018г</t>
  </si>
  <si>
    <t>№3от 21.03.2018г</t>
  </si>
  <si>
    <t>№4 от 22.03.2018г</t>
  </si>
  <si>
    <t>№5 от 23.03.2018г</t>
  </si>
  <si>
    <t>№6 от 26.03.2018г</t>
  </si>
  <si>
    <t>№7 от 27.03.2018г</t>
  </si>
  <si>
    <t>№8 от 29.03.2018г</t>
  </si>
  <si>
    <t>№3 от 21.03.2018г</t>
  </si>
  <si>
    <t>№5 от 23.03.2018 г</t>
  </si>
  <si>
    <t>Признак АПВ (1 - Успешно/0 - Не успешно/2 - Отсутствует)</t>
  </si>
  <si>
    <t>Признак АВР (1 - Успешно/0 - Не успешно/2 - Отсутствует)</t>
  </si>
  <si>
    <t>с. Февральское</t>
  </si>
  <si>
    <t>ПС Февральск 220/110/35/10 кВ ф№ 29, 10 кВ</t>
  </si>
  <si>
    <t>№5 от 28.04.2018 г</t>
  </si>
  <si>
    <t>3.4.10.</t>
  </si>
  <si>
    <t>4.17</t>
  </si>
  <si>
    <t>ПС Февральск 220/110/35/10 кВ ф№ 38/20/1</t>
  </si>
  <si>
    <t>ТП</t>
  </si>
  <si>
    <t>№6 от 29.04.2018г</t>
  </si>
  <si>
    <t>Январь-июнь</t>
  </si>
  <si>
    <t>ПС Февральск 220/110/35/10 кВ ф№ 38 10 кВ, КТПсн №23</t>
  </si>
  <si>
    <t>№7 от 11.05.2018г</t>
  </si>
  <si>
    <t>ПС Февральск 220/110/35/10 кВ Ф№ 9/24/1 -0,4 кВ</t>
  </si>
  <si>
    <t>№20 от 16.05.2018г</t>
  </si>
  <si>
    <t>№21 от 17.05.2018г</t>
  </si>
  <si>
    <t>№22 от 18.05.2018г</t>
  </si>
  <si>
    <t>п.г.т. Токур</t>
  </si>
  <si>
    <t>ПС Токур 35/10 кВ ф№ 11 6 кВ.</t>
  </si>
  <si>
    <t>№1 от 29.05.2018г</t>
  </si>
  <si>
    <t>ПС Токур 35/10 кВ Ф№ 11 -6 кВ, КТП №3, Ф№3-0,4 кВ.</t>
  </si>
  <si>
    <t>№2 от 30.05.2018г</t>
  </si>
  <si>
    <t>п. Коболдо</t>
  </si>
  <si>
    <t>ПС Коболдо 110/35/6 кВ Ф№3- 6 кВ, КТП №1,2</t>
  </si>
  <si>
    <t>№1 от 30.05.2018г</t>
  </si>
  <si>
    <t>№2 от 31.05.2018г</t>
  </si>
  <si>
    <t>п.г.т.Экимчан</t>
  </si>
  <si>
    <t>ПСЭкимчан 35/10 кВ ф№ 6 -6 кВ, КТП № 3</t>
  </si>
  <si>
    <t>№1 от 01.06.2018г</t>
  </si>
  <si>
    <t>3.4.12.3.</t>
  </si>
  <si>
    <t>4.21</t>
  </si>
  <si>
    <t>п.г.т.Токур</t>
  </si>
  <si>
    <t>ПС Токур35/10 кВ ф№ 11-6 кВ, КТП №5 6/0,4 кВ,</t>
  </si>
  <si>
    <t>№2 от 05.06.2018г</t>
  </si>
  <si>
    <t>3.4.12.2.</t>
  </si>
  <si>
    <t>4.13</t>
  </si>
  <si>
    <t>ПС Февральск 220/110/35/10 кВ ф№ 34 10 кВ.</t>
  </si>
  <si>
    <t>№8 от 05.06.2018г</t>
  </si>
  <si>
    <t>3.4.12.5.</t>
  </si>
  <si>
    <t>4.16</t>
  </si>
  <si>
    <t>ПС Февральск 220/110/35/10 кВ ф№ 9 10 кВ.</t>
  </si>
  <si>
    <t>№23 от 18.06.2018г</t>
  </si>
  <si>
    <t>№1 от 21.06.2018г</t>
  </si>
  <si>
    <t>№24 от 21.06.2018г</t>
  </si>
  <si>
    <t>ПС Февральск 220/110/35/10 кВ ф№ 29 10 кВ.</t>
  </si>
  <si>
    <t>№9 от 30.06.2018г</t>
  </si>
  <si>
    <t>№10 от 30.06.2018г</t>
  </si>
  <si>
    <t>4.12</t>
  </si>
  <si>
    <t>п.г.т.Февральск</t>
  </si>
  <si>
    <t>ПС Февральс 220/110/35/10 кВ ф№29  10кВ</t>
  </si>
  <si>
    <t>О</t>
  </si>
  <si>
    <t>ПС Февральс 220/110/35/10 кВ  Ф№38 10кВ  КТП№20  10/0,4кВ</t>
  </si>
  <si>
    <t>ПС Февральс 220/110/35/10 кВ ф№29/13/2  0,4кВ</t>
  </si>
  <si>
    <t>ИТОГО по всем прекращениям передачи электрической энергии за отчётный период</t>
  </si>
  <si>
    <t>И</t>
  </si>
  <si>
    <t>Х</t>
  </si>
  <si>
    <t>по ограничениям, связанным с проведением ремонтных работ</t>
  </si>
  <si>
    <t>по аварийным органичениям</t>
  </si>
  <si>
    <t>А</t>
  </si>
  <si>
    <t>по внерегламентным отключениям</t>
  </si>
  <si>
    <t>по внерегламентным отключениям, учитываемым при расчёте показателей надёжности</t>
  </si>
  <si>
    <t>В1</t>
  </si>
  <si>
    <t xml:space="preserve"> в том числе индикативных показателей нажёжности</t>
  </si>
  <si>
    <t xml:space="preserve">Генеральный директор </t>
  </si>
  <si>
    <t>Остапенко С.Н.</t>
  </si>
  <si>
    <t>________________________________</t>
  </si>
  <si>
    <t xml:space="preserve">должность </t>
  </si>
  <si>
    <t>Ф.И.О.</t>
  </si>
  <si>
    <t>подпись</t>
  </si>
  <si>
    <t>№9 от 05.04.2018г</t>
  </si>
  <si>
    <t>№10 от 06.04.2018г</t>
  </si>
  <si>
    <t>№11 от 09.04.2018г</t>
  </si>
  <si>
    <t>№13 от 12.04.2018г</t>
  </si>
  <si>
    <t>№12 от 10.04.2018г</t>
  </si>
  <si>
    <t>№14 от 13.04.2018г</t>
  </si>
  <si>
    <t>№15 от 16.04.2018г</t>
  </si>
  <si>
    <t>№16 от 18.04.2018г</t>
  </si>
  <si>
    <t>№17 от 19.04.2018г</t>
  </si>
  <si>
    <t>№18 от 20.04.2018г</t>
  </si>
  <si>
    <t>№19 от 27.04.2018г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</si>
</sst>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dd/mm/yy\ hh:mm;@"/>
    <numFmt numFmtId="166" formatCode="0.0"/>
    <numFmt numFmtId="167" formatCode="[$-FC19]d\ mmmm\ yyyy\ &quot;г.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h:mm;@"/>
  </numFmts>
  <fonts count="31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>
        <color indexed="63"/>
      </bottom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0" fillId="4" borderId="11" xfId="0" applyFill="1" applyBorder="1" applyAlignment="1">
      <alignment horizontal="center" vertical="distributed"/>
    </xf>
    <xf numFmtId="0" fontId="0" fillId="4" borderId="0" xfId="0" applyFill="1" applyAlignment="1">
      <alignment/>
    </xf>
    <xf numFmtId="49" fontId="0" fillId="4" borderId="11" xfId="0" applyNumberForma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distributed"/>
    </xf>
    <xf numFmtId="0" fontId="3" fillId="0" borderId="11" xfId="0" applyFont="1" applyFill="1" applyBorder="1" applyAlignment="1">
      <alignment vertical="top" wrapText="1"/>
    </xf>
    <xf numFmtId="0" fontId="0" fillId="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distributed"/>
    </xf>
    <xf numFmtId="164" fontId="0" fillId="4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distributed"/>
    </xf>
    <xf numFmtId="0" fontId="7" fillId="4" borderId="0" xfId="0" applyFont="1" applyFill="1" applyBorder="1" applyAlignment="1">
      <alignment horizontal="center" vertical="distributed"/>
    </xf>
    <xf numFmtId="0" fontId="0" fillId="4" borderId="0" xfId="0" applyFill="1" applyBorder="1" applyAlignment="1">
      <alignment horizontal="center" vertical="distributed"/>
    </xf>
    <xf numFmtId="164" fontId="0" fillId="4" borderId="0" xfId="0" applyNumberFormat="1" applyFill="1" applyBorder="1" applyAlignment="1">
      <alignment horizontal="center" vertical="distributed"/>
    </xf>
    <xf numFmtId="2" fontId="0" fillId="4" borderId="0" xfId="0" applyNumberFormat="1" applyFill="1" applyBorder="1" applyAlignment="1">
      <alignment horizontal="center" vertical="distributed"/>
    </xf>
    <xf numFmtId="166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4" borderId="12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/>
    </xf>
    <xf numFmtId="164" fontId="0" fillId="0" borderId="11" xfId="0" applyNumberFormat="1" applyBorder="1" applyAlignment="1">
      <alignment horizontal="center" vertical="distributed"/>
    </xf>
    <xf numFmtId="164" fontId="0" fillId="0" borderId="0" xfId="0" applyNumberFormat="1" applyBorder="1" applyAlignment="1">
      <alignment horizontal="center" vertical="distributed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distributed"/>
    </xf>
    <xf numFmtId="166" fontId="0" fillId="4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distributed"/>
    </xf>
    <xf numFmtId="0" fontId="0" fillId="0" borderId="0" xfId="0" applyNumberFormat="1" applyBorder="1" applyAlignment="1">
      <alignment horizontal="center" vertical="distributed"/>
    </xf>
    <xf numFmtId="173" fontId="0" fillId="4" borderId="11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distributed"/>
    </xf>
    <xf numFmtId="164" fontId="0" fillId="4" borderId="11" xfId="0" applyNumberFormat="1" applyFill="1" applyBorder="1" applyAlignment="1">
      <alignment horizontal="center" vertical="distributed"/>
    </xf>
    <xf numFmtId="2" fontId="0" fillId="4" borderId="11" xfId="0" applyNumberFormat="1" applyFill="1" applyBorder="1" applyAlignment="1">
      <alignment horizontal="center" vertical="distributed"/>
    </xf>
    <xf numFmtId="0" fontId="0" fillId="0" borderId="0" xfId="0" applyAlignment="1">
      <alignment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49" fontId="0" fillId="0" borderId="16" xfId="0" applyNumberFormat="1" applyFont="1" applyFill="1" applyBorder="1" applyAlignment="1">
      <alignment horizontal="center" vertical="center" textRotation="90" wrapText="1"/>
    </xf>
    <xf numFmtId="49" fontId="0" fillId="0" borderId="18" xfId="0" applyNumberFormat="1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left" vertical="distributed"/>
    </xf>
    <xf numFmtId="0" fontId="7" fillId="0" borderId="43" xfId="0" applyFont="1" applyBorder="1" applyAlignment="1">
      <alignment horizontal="left" vertical="distributed"/>
    </xf>
    <xf numFmtId="0" fontId="7" fillId="0" borderId="44" xfId="0" applyFont="1" applyBorder="1" applyAlignment="1">
      <alignment horizontal="left" vertical="distributed"/>
    </xf>
    <xf numFmtId="2" fontId="7" fillId="4" borderId="11" xfId="0" applyNumberFormat="1" applyFont="1" applyFill="1" applyBorder="1" applyAlignment="1">
      <alignment horizontal="center" vertical="distributed"/>
    </xf>
    <xf numFmtId="0" fontId="0" fillId="4" borderId="44" xfId="0" applyFill="1" applyBorder="1" applyAlignment="1">
      <alignment horizontal="center" vertical="distributed"/>
    </xf>
    <xf numFmtId="0" fontId="0" fillId="4" borderId="11" xfId="0" applyFill="1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4" borderId="11" xfId="0" applyFill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43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26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4" borderId="44" xfId="0" applyFont="1" applyFill="1" applyBorder="1" applyAlignment="1">
      <alignment horizontal="center" vertical="distributed"/>
    </xf>
    <xf numFmtId="0" fontId="0" fillId="4" borderId="11" xfId="0" applyFill="1" applyBorder="1" applyAlignment="1">
      <alignment/>
    </xf>
    <xf numFmtId="2" fontId="29" fillId="4" borderId="11" xfId="0" applyNumberFormat="1" applyFont="1" applyFill="1" applyBorder="1" applyAlignment="1">
      <alignment horizontal="center" vertical="distributed"/>
    </xf>
    <xf numFmtId="0" fontId="3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5"/>
  <sheetViews>
    <sheetView tabSelected="1" view="pageBreakPreview" zoomScale="85" zoomScaleNormal="75" zoomScaleSheetLayoutView="85" zoomScalePageLayoutView="0" workbookViewId="0" topLeftCell="B48">
      <selection activeCell="V74" sqref="V74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6.140625" style="1" customWidth="1"/>
    <col min="8" max="8" width="12.8515625" style="1" customWidth="1"/>
    <col min="9" max="9" width="15.28125" style="1" customWidth="1"/>
    <col min="10" max="11" width="10.8515625" style="1" customWidth="1"/>
    <col min="12" max="23" width="9.140625" style="1" customWidth="1"/>
    <col min="24" max="24" width="12.00390625" style="1" customWidth="1"/>
    <col min="25" max="25" width="9.140625" style="1" customWidth="1"/>
    <col min="26" max="26" width="13.140625" style="1" customWidth="1"/>
    <col min="27" max="27" width="13.7109375" style="15" bestFit="1" customWidth="1"/>
    <col min="28" max="16384" width="9.140625" style="1" customWidth="1"/>
  </cols>
  <sheetData>
    <row r="1" spans="1:17" ht="16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9" ht="16.5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82</v>
      </c>
      <c r="P2" s="7"/>
      <c r="Q2" s="8"/>
      <c r="R2" s="1" t="s">
        <v>44</v>
      </c>
      <c r="S2" s="8">
        <v>2018</v>
      </c>
      <c r="T2" t="s">
        <v>45</v>
      </c>
      <c r="Y2" s="9"/>
      <c r="Z2" s="9"/>
      <c r="AA2" s="16"/>
      <c r="AB2" s="9"/>
      <c r="AC2" s="9"/>
    </row>
    <row r="3" spans="1:29" ht="16.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Y3" s="9"/>
      <c r="Z3" s="9"/>
      <c r="AA3" s="16"/>
      <c r="AB3" s="9"/>
      <c r="AC3" s="9"/>
    </row>
    <row r="4" spans="1:29" ht="16.5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2"/>
      <c r="X4" s="2"/>
      <c r="Y4" s="2"/>
      <c r="Z4" s="2"/>
      <c r="AA4" s="17"/>
      <c r="AB4" s="2"/>
      <c r="AC4" s="2"/>
    </row>
    <row r="5" spans="1:29" s="3" customFormat="1" ht="27.75" customHeight="1" thickBo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18"/>
      <c r="AB5" s="6"/>
      <c r="AC5" s="6"/>
    </row>
    <row r="6" spans="1:29" ht="32.25" customHeight="1" thickBot="1">
      <c r="A6" s="61" t="s">
        <v>0</v>
      </c>
      <c r="B6" s="62"/>
      <c r="C6" s="62"/>
      <c r="D6" s="62"/>
      <c r="E6" s="62"/>
      <c r="F6" s="62"/>
      <c r="G6" s="62"/>
      <c r="H6" s="62"/>
      <c r="I6" s="65"/>
      <c r="J6" s="91" t="s">
        <v>72</v>
      </c>
      <c r="K6" s="58" t="s">
        <v>73</v>
      </c>
      <c r="L6" s="66" t="s">
        <v>1</v>
      </c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85" t="s">
        <v>2</v>
      </c>
      <c r="Z6" s="79" t="s">
        <v>3</v>
      </c>
      <c r="AA6" s="80"/>
      <c r="AB6" s="81"/>
      <c r="AC6" s="72" t="s">
        <v>4</v>
      </c>
    </row>
    <row r="7" spans="1:29" ht="171.75" customHeight="1" thickBot="1">
      <c r="A7" s="58" t="s">
        <v>5</v>
      </c>
      <c r="B7" s="58" t="s">
        <v>6</v>
      </c>
      <c r="C7" s="58" t="s">
        <v>7</v>
      </c>
      <c r="D7" s="58" t="s">
        <v>8</v>
      </c>
      <c r="E7" s="58" t="s">
        <v>9</v>
      </c>
      <c r="F7" s="58" t="s">
        <v>10</v>
      </c>
      <c r="G7" s="58" t="s">
        <v>11</v>
      </c>
      <c r="H7" s="58" t="s">
        <v>47</v>
      </c>
      <c r="I7" s="68" t="s">
        <v>12</v>
      </c>
      <c r="J7" s="92"/>
      <c r="K7" s="59"/>
      <c r="L7" s="88" t="s">
        <v>48</v>
      </c>
      <c r="M7" s="58" t="s">
        <v>13</v>
      </c>
      <c r="N7" s="58" t="s">
        <v>14</v>
      </c>
      <c r="O7" s="61" t="s">
        <v>15</v>
      </c>
      <c r="P7" s="62"/>
      <c r="Q7" s="62"/>
      <c r="R7" s="62"/>
      <c r="S7" s="62"/>
      <c r="T7" s="62"/>
      <c r="U7" s="62"/>
      <c r="V7" s="62"/>
      <c r="W7" s="63"/>
      <c r="X7" s="71" t="s">
        <v>16</v>
      </c>
      <c r="Y7" s="86"/>
      <c r="Z7" s="82"/>
      <c r="AA7" s="83"/>
      <c r="AB7" s="84"/>
      <c r="AC7" s="73"/>
    </row>
    <row r="8" spans="1:29" ht="63.75" customHeight="1" thickBot="1">
      <c r="A8" s="59"/>
      <c r="B8" s="59"/>
      <c r="C8" s="59"/>
      <c r="D8" s="59"/>
      <c r="E8" s="59"/>
      <c r="F8" s="59"/>
      <c r="G8" s="59"/>
      <c r="H8" s="59"/>
      <c r="I8" s="69"/>
      <c r="J8" s="92"/>
      <c r="K8" s="59"/>
      <c r="L8" s="89"/>
      <c r="M8" s="59"/>
      <c r="N8" s="59"/>
      <c r="O8" s="58" t="s">
        <v>17</v>
      </c>
      <c r="P8" s="61" t="s">
        <v>18</v>
      </c>
      <c r="Q8" s="62"/>
      <c r="R8" s="63"/>
      <c r="S8" s="61" t="s">
        <v>19</v>
      </c>
      <c r="T8" s="62"/>
      <c r="U8" s="62"/>
      <c r="V8" s="63"/>
      <c r="W8" s="58" t="s">
        <v>20</v>
      </c>
      <c r="X8" s="59"/>
      <c r="Y8" s="86"/>
      <c r="Z8" s="77" t="s">
        <v>21</v>
      </c>
      <c r="AA8" s="75" t="s">
        <v>22</v>
      </c>
      <c r="AB8" s="58" t="s">
        <v>23</v>
      </c>
      <c r="AC8" s="73"/>
    </row>
    <row r="9" spans="1:29" ht="70.5">
      <c r="A9" s="60"/>
      <c r="B9" s="60"/>
      <c r="C9" s="60"/>
      <c r="D9" s="60"/>
      <c r="E9" s="60"/>
      <c r="F9" s="60"/>
      <c r="G9" s="60"/>
      <c r="H9" s="60"/>
      <c r="I9" s="70"/>
      <c r="J9" s="92"/>
      <c r="K9" s="59"/>
      <c r="L9" s="90"/>
      <c r="M9" s="60"/>
      <c r="N9" s="60"/>
      <c r="O9" s="60"/>
      <c r="P9" s="33" t="s">
        <v>24</v>
      </c>
      <c r="Q9" s="33" t="s">
        <v>25</v>
      </c>
      <c r="R9" s="33" t="s">
        <v>26</v>
      </c>
      <c r="S9" s="33" t="s">
        <v>27</v>
      </c>
      <c r="T9" s="33" t="s">
        <v>28</v>
      </c>
      <c r="U9" s="33" t="s">
        <v>29</v>
      </c>
      <c r="V9" s="33" t="s">
        <v>30</v>
      </c>
      <c r="W9" s="60"/>
      <c r="X9" s="60"/>
      <c r="Y9" s="87"/>
      <c r="Z9" s="78"/>
      <c r="AA9" s="76"/>
      <c r="AB9" s="60"/>
      <c r="AC9" s="74"/>
    </row>
    <row r="10" spans="1:29" ht="16.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  <c r="S10" s="20">
        <v>19</v>
      </c>
      <c r="T10" s="20">
        <v>20</v>
      </c>
      <c r="U10" s="20">
        <v>21</v>
      </c>
      <c r="V10" s="20">
        <v>22</v>
      </c>
      <c r="W10" s="20">
        <v>23</v>
      </c>
      <c r="X10" s="20">
        <v>24</v>
      </c>
      <c r="Y10" s="20">
        <v>25</v>
      </c>
      <c r="Z10" s="20">
        <v>26</v>
      </c>
      <c r="AA10" s="20">
        <v>27</v>
      </c>
      <c r="AB10" s="20">
        <v>28</v>
      </c>
      <c r="AC10" s="20">
        <v>29</v>
      </c>
    </row>
    <row r="11" spans="1:38" ht="45">
      <c r="A11" s="22">
        <v>1</v>
      </c>
      <c r="B11" s="22" t="s">
        <v>54</v>
      </c>
      <c r="C11" s="22" t="s">
        <v>51</v>
      </c>
      <c r="D11" s="22" t="s">
        <v>55</v>
      </c>
      <c r="E11" s="22">
        <v>10</v>
      </c>
      <c r="F11" s="42">
        <v>43169.375</v>
      </c>
      <c r="G11" s="42">
        <v>43169.6875</v>
      </c>
      <c r="H11" s="12" t="s">
        <v>53</v>
      </c>
      <c r="I11" s="54">
        <f aca="true" t="shared" si="0" ref="I11:I16">(G11-F11)/TIME(1,0,0)</f>
        <v>7.5</v>
      </c>
      <c r="J11" s="22">
        <v>0</v>
      </c>
      <c r="K11" s="22">
        <v>0</v>
      </c>
      <c r="L11" s="12" t="s">
        <v>51</v>
      </c>
      <c r="M11" s="19">
        <v>0</v>
      </c>
      <c r="N11" s="19">
        <v>0</v>
      </c>
      <c r="O11" s="19">
        <v>2</v>
      </c>
      <c r="P11" s="19">
        <v>0</v>
      </c>
      <c r="Q11" s="19">
        <v>0</v>
      </c>
      <c r="R11" s="19">
        <v>2</v>
      </c>
      <c r="S11" s="19">
        <v>0</v>
      </c>
      <c r="T11" s="19">
        <v>0</v>
      </c>
      <c r="U11" s="19">
        <v>0</v>
      </c>
      <c r="V11" s="19">
        <v>2</v>
      </c>
      <c r="W11" s="19">
        <v>0</v>
      </c>
      <c r="X11" s="51">
        <f aca="true" t="shared" si="1" ref="X11:X36">I11*O11</f>
        <v>15</v>
      </c>
      <c r="Y11" s="34"/>
      <c r="Z11" s="22" t="s">
        <v>61</v>
      </c>
      <c r="AA11" s="23" t="s">
        <v>56</v>
      </c>
      <c r="AB11" s="14" t="s">
        <v>50</v>
      </c>
      <c r="AC11" s="36">
        <v>1</v>
      </c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ht="45">
      <c r="A12" s="22">
        <v>2</v>
      </c>
      <c r="B12" s="22" t="s">
        <v>54</v>
      </c>
      <c r="C12" s="22" t="s">
        <v>51</v>
      </c>
      <c r="D12" s="22" t="s">
        <v>57</v>
      </c>
      <c r="E12" s="22">
        <v>10</v>
      </c>
      <c r="F12" s="42">
        <v>43177.604166666664</v>
      </c>
      <c r="G12" s="42">
        <v>43177.729166666664</v>
      </c>
      <c r="H12" s="12" t="s">
        <v>53</v>
      </c>
      <c r="I12" s="54">
        <f t="shared" si="0"/>
        <v>3</v>
      </c>
      <c r="J12" s="22">
        <v>0</v>
      </c>
      <c r="K12" s="22">
        <v>0</v>
      </c>
      <c r="L12" s="12" t="s">
        <v>51</v>
      </c>
      <c r="M12" s="19">
        <v>0</v>
      </c>
      <c r="N12" s="19">
        <v>0</v>
      </c>
      <c r="O12" s="19">
        <v>155</v>
      </c>
      <c r="P12" s="19">
        <v>0</v>
      </c>
      <c r="Q12" s="19">
        <v>0</v>
      </c>
      <c r="R12" s="19">
        <v>155</v>
      </c>
      <c r="S12" s="19">
        <v>0</v>
      </c>
      <c r="T12" s="19">
        <v>0</v>
      </c>
      <c r="U12" s="19">
        <v>0</v>
      </c>
      <c r="V12" s="19">
        <v>155</v>
      </c>
      <c r="W12" s="19">
        <v>0</v>
      </c>
      <c r="X12" s="51">
        <f t="shared" si="1"/>
        <v>465</v>
      </c>
      <c r="Y12" s="34"/>
      <c r="Z12" s="22" t="s">
        <v>58</v>
      </c>
      <c r="AA12" s="23" t="s">
        <v>52</v>
      </c>
      <c r="AB12" s="14" t="s">
        <v>50</v>
      </c>
      <c r="AC12" s="36">
        <v>1</v>
      </c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45">
      <c r="A13" s="22">
        <v>3</v>
      </c>
      <c r="B13" s="22" t="s">
        <v>54</v>
      </c>
      <c r="C13" s="22" t="s">
        <v>51</v>
      </c>
      <c r="D13" s="22" t="s">
        <v>57</v>
      </c>
      <c r="E13" s="22">
        <v>10</v>
      </c>
      <c r="F13" s="42">
        <v>43178.541666666664</v>
      </c>
      <c r="G13" s="42">
        <v>43178.666666666664</v>
      </c>
      <c r="H13" s="22" t="s">
        <v>49</v>
      </c>
      <c r="I13" s="54">
        <f t="shared" si="0"/>
        <v>3</v>
      </c>
      <c r="J13" s="22">
        <v>0</v>
      </c>
      <c r="K13" s="22">
        <v>0</v>
      </c>
      <c r="L13" s="12" t="s">
        <v>51</v>
      </c>
      <c r="M13" s="19">
        <v>0</v>
      </c>
      <c r="N13" s="19">
        <v>0</v>
      </c>
      <c r="O13" s="19">
        <v>155</v>
      </c>
      <c r="P13" s="19">
        <v>0</v>
      </c>
      <c r="Q13" s="19">
        <v>0</v>
      </c>
      <c r="R13" s="19">
        <v>155</v>
      </c>
      <c r="S13" s="19">
        <v>0</v>
      </c>
      <c r="T13" s="19">
        <v>0</v>
      </c>
      <c r="U13" s="19">
        <v>0</v>
      </c>
      <c r="V13" s="19">
        <v>155</v>
      </c>
      <c r="W13" s="19">
        <v>0</v>
      </c>
      <c r="X13" s="51">
        <f t="shared" si="1"/>
        <v>465</v>
      </c>
      <c r="Y13" s="34"/>
      <c r="Z13" s="22" t="s">
        <v>62</v>
      </c>
      <c r="AA13" s="23"/>
      <c r="AB13" s="14"/>
      <c r="AC13" s="36">
        <v>0</v>
      </c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s="41" customFormat="1" ht="30">
      <c r="A14" s="12">
        <v>4</v>
      </c>
      <c r="B14" s="12" t="s">
        <v>59</v>
      </c>
      <c r="C14" s="12" t="s">
        <v>51</v>
      </c>
      <c r="D14" s="12" t="s">
        <v>60</v>
      </c>
      <c r="E14" s="12">
        <v>0.4</v>
      </c>
      <c r="F14" s="42">
        <v>43178.375</v>
      </c>
      <c r="G14" s="42">
        <v>43178.708333333336</v>
      </c>
      <c r="H14" s="12" t="s">
        <v>49</v>
      </c>
      <c r="I14" s="54">
        <f t="shared" si="0"/>
        <v>8.000000000058208</v>
      </c>
      <c r="J14" s="22">
        <v>0</v>
      </c>
      <c r="K14" s="22">
        <v>0</v>
      </c>
      <c r="L14" s="12" t="s">
        <v>51</v>
      </c>
      <c r="M14" s="19">
        <v>0</v>
      </c>
      <c r="N14" s="19">
        <v>0</v>
      </c>
      <c r="O14" s="19">
        <v>21</v>
      </c>
      <c r="P14" s="19">
        <v>0</v>
      </c>
      <c r="Q14" s="19">
        <v>0</v>
      </c>
      <c r="R14" s="19">
        <v>21</v>
      </c>
      <c r="S14" s="19">
        <v>0</v>
      </c>
      <c r="T14" s="19">
        <v>0</v>
      </c>
      <c r="U14" s="19">
        <v>0</v>
      </c>
      <c r="V14" s="19">
        <v>21</v>
      </c>
      <c r="W14" s="19">
        <v>0</v>
      </c>
      <c r="X14" s="21">
        <f t="shared" si="1"/>
        <v>168.00000000122236</v>
      </c>
      <c r="Y14" s="38"/>
      <c r="Z14" s="12" t="s">
        <v>62</v>
      </c>
      <c r="AA14" s="38"/>
      <c r="AB14" s="38"/>
      <c r="AC14" s="39">
        <v>0</v>
      </c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38" ht="45">
      <c r="A15" s="22">
        <v>5</v>
      </c>
      <c r="B15" s="22" t="s">
        <v>54</v>
      </c>
      <c r="C15" s="22" t="s">
        <v>51</v>
      </c>
      <c r="D15" s="22" t="s">
        <v>57</v>
      </c>
      <c r="E15" s="22">
        <v>10</v>
      </c>
      <c r="F15" s="42">
        <v>43179.541666666664</v>
      </c>
      <c r="G15" s="42">
        <v>43179.666666666664</v>
      </c>
      <c r="H15" s="22" t="s">
        <v>49</v>
      </c>
      <c r="I15" s="54">
        <f t="shared" si="0"/>
        <v>3</v>
      </c>
      <c r="J15" s="22">
        <v>0</v>
      </c>
      <c r="K15" s="22">
        <v>0</v>
      </c>
      <c r="L15" s="12" t="s">
        <v>51</v>
      </c>
      <c r="M15" s="19">
        <v>0</v>
      </c>
      <c r="N15" s="19">
        <v>0</v>
      </c>
      <c r="O15" s="19">
        <v>155</v>
      </c>
      <c r="P15" s="19">
        <v>0</v>
      </c>
      <c r="Q15" s="19">
        <v>0</v>
      </c>
      <c r="R15" s="19">
        <v>155</v>
      </c>
      <c r="S15" s="19">
        <v>0</v>
      </c>
      <c r="T15" s="19">
        <v>0</v>
      </c>
      <c r="U15" s="19">
        <v>0</v>
      </c>
      <c r="V15" s="19">
        <v>155</v>
      </c>
      <c r="W15" s="19">
        <v>0</v>
      </c>
      <c r="X15" s="51">
        <f t="shared" si="1"/>
        <v>465</v>
      </c>
      <c r="Y15" s="34"/>
      <c r="Z15" s="22" t="s">
        <v>63</v>
      </c>
      <c r="AA15" s="23"/>
      <c r="AB15" s="14"/>
      <c r="AC15" s="36">
        <v>0</v>
      </c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s="41" customFormat="1" ht="30">
      <c r="A16" s="12">
        <v>6</v>
      </c>
      <c r="B16" s="12" t="s">
        <v>59</v>
      </c>
      <c r="C16" s="12" t="s">
        <v>51</v>
      </c>
      <c r="D16" s="12" t="s">
        <v>60</v>
      </c>
      <c r="E16" s="12">
        <v>0.4</v>
      </c>
      <c r="F16" s="42">
        <v>43179.375</v>
      </c>
      <c r="G16" s="42">
        <v>43179.708333333336</v>
      </c>
      <c r="H16" s="12" t="s">
        <v>49</v>
      </c>
      <c r="I16" s="54">
        <f t="shared" si="0"/>
        <v>8.000000000058208</v>
      </c>
      <c r="J16" s="22">
        <v>0</v>
      </c>
      <c r="K16" s="22">
        <v>0</v>
      </c>
      <c r="L16" s="12" t="s">
        <v>51</v>
      </c>
      <c r="M16" s="19">
        <v>0</v>
      </c>
      <c r="N16" s="19">
        <v>0</v>
      </c>
      <c r="O16" s="19">
        <v>21</v>
      </c>
      <c r="P16" s="19">
        <v>0</v>
      </c>
      <c r="Q16" s="19">
        <v>0</v>
      </c>
      <c r="R16" s="19">
        <v>21</v>
      </c>
      <c r="S16" s="19">
        <v>0</v>
      </c>
      <c r="T16" s="19">
        <v>0</v>
      </c>
      <c r="U16" s="19">
        <v>0</v>
      </c>
      <c r="V16" s="19">
        <v>21</v>
      </c>
      <c r="W16" s="19">
        <v>0</v>
      </c>
      <c r="X16" s="21">
        <f t="shared" si="1"/>
        <v>168.00000000122236</v>
      </c>
      <c r="Y16" s="38"/>
      <c r="Z16" s="12" t="s">
        <v>63</v>
      </c>
      <c r="AA16" s="38"/>
      <c r="AB16" s="38"/>
      <c r="AC16" s="39">
        <v>0</v>
      </c>
      <c r="AD16" s="40"/>
      <c r="AE16" s="40"/>
      <c r="AF16" s="40"/>
      <c r="AG16" s="40"/>
      <c r="AH16" s="40"/>
      <c r="AI16" s="40"/>
      <c r="AJ16" s="40"/>
      <c r="AK16" s="40"/>
      <c r="AL16" s="40"/>
    </row>
    <row r="17" spans="1:38" ht="45">
      <c r="A17" s="22">
        <v>7</v>
      </c>
      <c r="B17" s="22" t="s">
        <v>54</v>
      </c>
      <c r="C17" s="22" t="s">
        <v>51</v>
      </c>
      <c r="D17" s="22" t="s">
        <v>57</v>
      </c>
      <c r="E17" s="22">
        <v>10</v>
      </c>
      <c r="F17" s="42">
        <v>43180.541666666664</v>
      </c>
      <c r="G17" s="42">
        <v>43180.666666666664</v>
      </c>
      <c r="H17" s="22" t="s">
        <v>49</v>
      </c>
      <c r="I17" s="54">
        <f>(G17-F17)/TIME(1,0,0)</f>
        <v>3</v>
      </c>
      <c r="J17" s="22">
        <v>0</v>
      </c>
      <c r="K17" s="22">
        <v>0</v>
      </c>
      <c r="L17" s="12" t="s">
        <v>51</v>
      </c>
      <c r="M17" s="19">
        <v>0</v>
      </c>
      <c r="N17" s="19">
        <v>0</v>
      </c>
      <c r="O17" s="19">
        <v>155</v>
      </c>
      <c r="P17" s="19">
        <v>0</v>
      </c>
      <c r="Q17" s="19">
        <v>0</v>
      </c>
      <c r="R17" s="19">
        <v>155</v>
      </c>
      <c r="S17" s="19">
        <v>0</v>
      </c>
      <c r="T17" s="19">
        <v>0</v>
      </c>
      <c r="U17" s="19">
        <v>0</v>
      </c>
      <c r="V17" s="19">
        <v>155</v>
      </c>
      <c r="W17" s="19">
        <v>0</v>
      </c>
      <c r="X17" s="51">
        <f t="shared" si="1"/>
        <v>465</v>
      </c>
      <c r="Y17" s="34"/>
      <c r="Z17" s="22" t="s">
        <v>64</v>
      </c>
      <c r="AA17" s="23"/>
      <c r="AB17" s="14"/>
      <c r="AC17" s="36">
        <v>0</v>
      </c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s="41" customFormat="1" ht="30">
      <c r="A18" s="12">
        <v>8</v>
      </c>
      <c r="B18" s="12" t="s">
        <v>59</v>
      </c>
      <c r="C18" s="12" t="s">
        <v>51</v>
      </c>
      <c r="D18" s="12" t="s">
        <v>60</v>
      </c>
      <c r="E18" s="12">
        <v>0.4</v>
      </c>
      <c r="F18" s="42">
        <v>43180.375</v>
      </c>
      <c r="G18" s="42">
        <v>43180.708333333336</v>
      </c>
      <c r="H18" s="12" t="s">
        <v>49</v>
      </c>
      <c r="I18" s="54">
        <f>(G18-F18)/TIME(1,0,0)</f>
        <v>8.000000000058208</v>
      </c>
      <c r="J18" s="22">
        <v>0</v>
      </c>
      <c r="K18" s="22">
        <v>0</v>
      </c>
      <c r="L18" s="12" t="s">
        <v>51</v>
      </c>
      <c r="M18" s="19">
        <v>0</v>
      </c>
      <c r="N18" s="19">
        <v>0</v>
      </c>
      <c r="O18" s="19">
        <v>21</v>
      </c>
      <c r="P18" s="19">
        <v>0</v>
      </c>
      <c r="Q18" s="19">
        <v>0</v>
      </c>
      <c r="R18" s="19">
        <v>21</v>
      </c>
      <c r="S18" s="19">
        <v>0</v>
      </c>
      <c r="T18" s="19">
        <v>0</v>
      </c>
      <c r="U18" s="19">
        <v>0</v>
      </c>
      <c r="V18" s="19">
        <v>21</v>
      </c>
      <c r="W18" s="19">
        <v>0</v>
      </c>
      <c r="X18" s="21">
        <f t="shared" si="1"/>
        <v>168.00000000122236</v>
      </c>
      <c r="Y18" s="38"/>
      <c r="Z18" s="12" t="s">
        <v>70</v>
      </c>
      <c r="AA18" s="38"/>
      <c r="AB18" s="38"/>
      <c r="AC18" s="39">
        <v>0</v>
      </c>
      <c r="AD18" s="40"/>
      <c r="AE18" s="40"/>
      <c r="AF18" s="40"/>
      <c r="AG18" s="40"/>
      <c r="AH18" s="40"/>
      <c r="AI18" s="40"/>
      <c r="AJ18" s="40"/>
      <c r="AK18" s="40"/>
      <c r="AL18" s="40"/>
    </row>
    <row r="19" spans="1:38" ht="45">
      <c r="A19" s="22">
        <v>9</v>
      </c>
      <c r="B19" s="22" t="s">
        <v>54</v>
      </c>
      <c r="C19" s="22" t="s">
        <v>51</v>
      </c>
      <c r="D19" s="22" t="s">
        <v>57</v>
      </c>
      <c r="E19" s="22">
        <v>10</v>
      </c>
      <c r="F19" s="42">
        <v>43181.541666666664</v>
      </c>
      <c r="G19" s="42">
        <v>43181.666666666664</v>
      </c>
      <c r="H19" s="22" t="s">
        <v>49</v>
      </c>
      <c r="I19" s="54">
        <f>(G19-F19)/TIME(1,0,0)</f>
        <v>3</v>
      </c>
      <c r="J19" s="22">
        <v>0</v>
      </c>
      <c r="K19" s="22">
        <v>0</v>
      </c>
      <c r="L19" s="12" t="s">
        <v>51</v>
      </c>
      <c r="M19" s="19">
        <v>0</v>
      </c>
      <c r="N19" s="19">
        <v>0</v>
      </c>
      <c r="O19" s="19">
        <v>155</v>
      </c>
      <c r="P19" s="19">
        <v>0</v>
      </c>
      <c r="Q19" s="19">
        <v>0</v>
      </c>
      <c r="R19" s="19">
        <v>155</v>
      </c>
      <c r="S19" s="19">
        <v>0</v>
      </c>
      <c r="T19" s="19">
        <v>0</v>
      </c>
      <c r="U19" s="19">
        <v>0</v>
      </c>
      <c r="V19" s="19">
        <v>155</v>
      </c>
      <c r="W19" s="19">
        <v>0</v>
      </c>
      <c r="X19" s="51">
        <f t="shared" si="1"/>
        <v>465</v>
      </c>
      <c r="Y19" s="34"/>
      <c r="Z19" s="22" t="s">
        <v>65</v>
      </c>
      <c r="AA19" s="23"/>
      <c r="AB19" s="14"/>
      <c r="AC19" s="36">
        <v>0</v>
      </c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s="41" customFormat="1" ht="30">
      <c r="A20" s="12">
        <v>10</v>
      </c>
      <c r="B20" s="12" t="s">
        <v>59</v>
      </c>
      <c r="C20" s="12" t="s">
        <v>51</v>
      </c>
      <c r="D20" s="12" t="s">
        <v>60</v>
      </c>
      <c r="E20" s="12">
        <v>0.4</v>
      </c>
      <c r="F20" s="42">
        <v>43181.375</v>
      </c>
      <c r="G20" s="42">
        <v>43181.708333333336</v>
      </c>
      <c r="H20" s="12" t="s">
        <v>49</v>
      </c>
      <c r="I20" s="54">
        <f>(G20-F20)/TIME(1,0,0)</f>
        <v>8.000000000058208</v>
      </c>
      <c r="J20" s="22">
        <v>0</v>
      </c>
      <c r="K20" s="22">
        <v>0</v>
      </c>
      <c r="L20" s="12" t="s">
        <v>51</v>
      </c>
      <c r="M20" s="19">
        <v>0</v>
      </c>
      <c r="N20" s="19">
        <v>0</v>
      </c>
      <c r="O20" s="19">
        <v>21</v>
      </c>
      <c r="P20" s="19">
        <v>0</v>
      </c>
      <c r="Q20" s="19">
        <v>0</v>
      </c>
      <c r="R20" s="19">
        <v>21</v>
      </c>
      <c r="S20" s="19">
        <v>0</v>
      </c>
      <c r="T20" s="19">
        <v>0</v>
      </c>
      <c r="U20" s="19">
        <v>0</v>
      </c>
      <c r="V20" s="19">
        <v>21</v>
      </c>
      <c r="W20" s="19">
        <v>0</v>
      </c>
      <c r="X20" s="21">
        <f t="shared" si="1"/>
        <v>168.00000000122236</v>
      </c>
      <c r="Y20" s="38"/>
      <c r="Z20" s="12" t="s">
        <v>65</v>
      </c>
      <c r="AA20" s="38"/>
      <c r="AB20" s="38"/>
      <c r="AC20" s="39">
        <v>0</v>
      </c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38" ht="45">
      <c r="A21" s="22">
        <v>11</v>
      </c>
      <c r="B21" s="22" t="s">
        <v>54</v>
      </c>
      <c r="C21" s="22" t="s">
        <v>51</v>
      </c>
      <c r="D21" s="22" t="s">
        <v>55</v>
      </c>
      <c r="E21" s="22">
        <v>10</v>
      </c>
      <c r="F21" s="42">
        <v>43182.625</v>
      </c>
      <c r="G21" s="42">
        <v>43182.666666666664</v>
      </c>
      <c r="H21" s="12" t="s">
        <v>53</v>
      </c>
      <c r="I21" s="54">
        <f>(G21-F21)/TIME(1,0,0)</f>
        <v>0.9999999999417923</v>
      </c>
      <c r="J21" s="22">
        <v>0</v>
      </c>
      <c r="K21" s="22">
        <v>0</v>
      </c>
      <c r="L21" s="12" t="s">
        <v>51</v>
      </c>
      <c r="M21" s="19">
        <v>0</v>
      </c>
      <c r="N21" s="19">
        <v>0</v>
      </c>
      <c r="O21" s="19">
        <v>2</v>
      </c>
      <c r="P21" s="19">
        <v>0</v>
      </c>
      <c r="Q21" s="19">
        <v>0</v>
      </c>
      <c r="R21" s="19">
        <v>2</v>
      </c>
      <c r="S21" s="19">
        <v>0</v>
      </c>
      <c r="T21" s="19">
        <v>0</v>
      </c>
      <c r="U21" s="19">
        <v>0</v>
      </c>
      <c r="V21" s="19">
        <v>2</v>
      </c>
      <c r="W21" s="19">
        <v>0</v>
      </c>
      <c r="X21" s="50">
        <f t="shared" si="1"/>
        <v>1.9999999998835847</v>
      </c>
      <c r="Y21" s="34"/>
      <c r="Z21" s="22" t="s">
        <v>66</v>
      </c>
      <c r="AA21" s="23" t="s">
        <v>52</v>
      </c>
      <c r="AB21" s="14" t="s">
        <v>50</v>
      </c>
      <c r="AC21" s="36">
        <v>1</v>
      </c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s="41" customFormat="1" ht="30">
      <c r="A22" s="12">
        <v>12</v>
      </c>
      <c r="B22" s="12" t="s">
        <v>59</v>
      </c>
      <c r="C22" s="12" t="s">
        <v>51</v>
      </c>
      <c r="D22" s="12" t="s">
        <v>60</v>
      </c>
      <c r="E22" s="12">
        <v>0.4</v>
      </c>
      <c r="F22" s="42">
        <v>43182.375</v>
      </c>
      <c r="G22" s="42">
        <v>43182.541666666664</v>
      </c>
      <c r="H22" s="12" t="s">
        <v>49</v>
      </c>
      <c r="I22" s="54">
        <f aca="true" t="shared" si="2" ref="I22:I36">(G22-F22)/TIME(1,0,0)</f>
        <v>3.9999999999417923</v>
      </c>
      <c r="J22" s="22">
        <v>0</v>
      </c>
      <c r="K22" s="22">
        <v>0</v>
      </c>
      <c r="L22" s="12" t="s">
        <v>51</v>
      </c>
      <c r="M22" s="19">
        <v>0</v>
      </c>
      <c r="N22" s="19">
        <v>0</v>
      </c>
      <c r="O22" s="19">
        <v>21</v>
      </c>
      <c r="P22" s="19">
        <v>0</v>
      </c>
      <c r="Q22" s="19">
        <v>0</v>
      </c>
      <c r="R22" s="19">
        <v>21</v>
      </c>
      <c r="S22" s="19">
        <v>0</v>
      </c>
      <c r="T22" s="19">
        <v>0</v>
      </c>
      <c r="U22" s="19">
        <v>0</v>
      </c>
      <c r="V22" s="19">
        <v>21</v>
      </c>
      <c r="W22" s="19">
        <v>0</v>
      </c>
      <c r="X22" s="21">
        <f t="shared" si="1"/>
        <v>83.99999999877764</v>
      </c>
      <c r="Y22" s="38"/>
      <c r="Z22" s="12" t="s">
        <v>71</v>
      </c>
      <c r="AA22" s="38"/>
      <c r="AB22" s="38"/>
      <c r="AC22" s="39">
        <v>0</v>
      </c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ht="45">
      <c r="A23" s="22">
        <v>13</v>
      </c>
      <c r="B23" s="22" t="s">
        <v>54</v>
      </c>
      <c r="C23" s="22" t="s">
        <v>51</v>
      </c>
      <c r="D23" s="22" t="s">
        <v>55</v>
      </c>
      <c r="E23" s="22">
        <v>10</v>
      </c>
      <c r="F23" s="42">
        <v>43185.541666666664</v>
      </c>
      <c r="G23" s="42">
        <v>43185.666666666664</v>
      </c>
      <c r="H23" s="22" t="s">
        <v>49</v>
      </c>
      <c r="I23" s="54">
        <f t="shared" si="2"/>
        <v>3</v>
      </c>
      <c r="J23" s="22">
        <v>0</v>
      </c>
      <c r="K23" s="22">
        <v>0</v>
      </c>
      <c r="L23" s="12" t="s">
        <v>51</v>
      </c>
      <c r="M23" s="19">
        <v>0</v>
      </c>
      <c r="N23" s="19">
        <v>0</v>
      </c>
      <c r="O23" s="19">
        <v>155</v>
      </c>
      <c r="P23" s="19">
        <v>0</v>
      </c>
      <c r="Q23" s="19">
        <v>0</v>
      </c>
      <c r="R23" s="19">
        <v>155</v>
      </c>
      <c r="S23" s="19">
        <v>0</v>
      </c>
      <c r="T23" s="19">
        <v>0</v>
      </c>
      <c r="U23" s="19">
        <v>0</v>
      </c>
      <c r="V23" s="19">
        <v>155</v>
      </c>
      <c r="W23" s="19">
        <v>0</v>
      </c>
      <c r="X23" s="51">
        <f t="shared" si="1"/>
        <v>465</v>
      </c>
      <c r="Y23" s="34"/>
      <c r="Z23" s="22" t="s">
        <v>67</v>
      </c>
      <c r="AA23" s="23"/>
      <c r="AB23" s="14"/>
      <c r="AC23" s="36">
        <v>0</v>
      </c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ht="45">
      <c r="A24" s="22">
        <v>14</v>
      </c>
      <c r="B24" s="22" t="s">
        <v>54</v>
      </c>
      <c r="C24" s="22" t="s">
        <v>51</v>
      </c>
      <c r="D24" s="22" t="s">
        <v>55</v>
      </c>
      <c r="E24" s="22">
        <v>10</v>
      </c>
      <c r="F24" s="42">
        <v>43186.541666666664</v>
      </c>
      <c r="G24" s="42">
        <v>43186.666666666664</v>
      </c>
      <c r="H24" s="22" t="s">
        <v>49</v>
      </c>
      <c r="I24" s="54">
        <f t="shared" si="2"/>
        <v>3</v>
      </c>
      <c r="J24" s="22">
        <v>0</v>
      </c>
      <c r="K24" s="22">
        <v>0</v>
      </c>
      <c r="L24" s="12" t="s">
        <v>51</v>
      </c>
      <c r="M24" s="19">
        <v>0</v>
      </c>
      <c r="N24" s="19">
        <v>0</v>
      </c>
      <c r="O24" s="19">
        <v>155</v>
      </c>
      <c r="P24" s="19">
        <v>0</v>
      </c>
      <c r="Q24" s="19">
        <v>0</v>
      </c>
      <c r="R24" s="19">
        <v>155</v>
      </c>
      <c r="S24" s="19">
        <v>0</v>
      </c>
      <c r="T24" s="19">
        <v>0</v>
      </c>
      <c r="U24" s="19">
        <v>0</v>
      </c>
      <c r="V24" s="19">
        <v>155</v>
      </c>
      <c r="W24" s="19">
        <v>0</v>
      </c>
      <c r="X24" s="51">
        <f t="shared" si="1"/>
        <v>465</v>
      </c>
      <c r="Y24" s="34"/>
      <c r="Z24" s="22" t="s">
        <v>68</v>
      </c>
      <c r="AA24" s="23"/>
      <c r="AB24" s="14"/>
      <c r="AC24" s="36">
        <v>0</v>
      </c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ht="48" customHeight="1">
      <c r="A25" s="22">
        <v>15</v>
      </c>
      <c r="B25" s="22" t="s">
        <v>54</v>
      </c>
      <c r="C25" s="22" t="s">
        <v>51</v>
      </c>
      <c r="D25" s="22" t="s">
        <v>55</v>
      </c>
      <c r="E25" s="22">
        <v>10</v>
      </c>
      <c r="F25" s="42">
        <v>43188.541666666664</v>
      </c>
      <c r="G25" s="42">
        <v>43188.666666666664</v>
      </c>
      <c r="H25" s="22" t="s">
        <v>49</v>
      </c>
      <c r="I25" s="54">
        <f t="shared" si="2"/>
        <v>3</v>
      </c>
      <c r="J25" s="22">
        <v>0</v>
      </c>
      <c r="K25" s="22">
        <v>0</v>
      </c>
      <c r="L25" s="12" t="s">
        <v>51</v>
      </c>
      <c r="M25" s="19">
        <v>0</v>
      </c>
      <c r="N25" s="19">
        <v>0</v>
      </c>
      <c r="O25" s="19">
        <v>155</v>
      </c>
      <c r="P25" s="19">
        <v>0</v>
      </c>
      <c r="Q25" s="19">
        <v>0</v>
      </c>
      <c r="R25" s="19">
        <v>155</v>
      </c>
      <c r="S25" s="19">
        <v>0</v>
      </c>
      <c r="T25" s="19">
        <v>0</v>
      </c>
      <c r="U25" s="19">
        <v>0</v>
      </c>
      <c r="V25" s="19">
        <v>155</v>
      </c>
      <c r="W25" s="19">
        <v>0</v>
      </c>
      <c r="X25" s="51">
        <f t="shared" si="1"/>
        <v>465</v>
      </c>
      <c r="Y25" s="34"/>
      <c r="Z25" s="22" t="s">
        <v>69</v>
      </c>
      <c r="AA25" s="23"/>
      <c r="AB25" s="14"/>
      <c r="AC25" s="36">
        <v>0</v>
      </c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29" s="55" customFormat="1" ht="45">
      <c r="A26" s="22">
        <v>1</v>
      </c>
      <c r="B26" s="52" t="s">
        <v>120</v>
      </c>
      <c r="C26" s="12" t="s">
        <v>51</v>
      </c>
      <c r="D26" s="12" t="s">
        <v>121</v>
      </c>
      <c r="E26" s="12">
        <v>10</v>
      </c>
      <c r="F26" s="53">
        <v>43195.541666666664</v>
      </c>
      <c r="G26" s="53">
        <v>43195.645833333336</v>
      </c>
      <c r="H26" s="53" t="s">
        <v>49</v>
      </c>
      <c r="I26" s="54">
        <f>(G26-F26)/TIME(1,0,0)</f>
        <v>2.5000000001164153</v>
      </c>
      <c r="J26" s="12" t="s">
        <v>122</v>
      </c>
      <c r="K26" s="12" t="s">
        <v>122</v>
      </c>
      <c r="L26" s="12" t="s">
        <v>51</v>
      </c>
      <c r="M26" s="22">
        <v>0</v>
      </c>
      <c r="N26" s="22">
        <v>0</v>
      </c>
      <c r="O26" s="12">
        <v>115</v>
      </c>
      <c r="P26" s="12" t="s">
        <v>122</v>
      </c>
      <c r="Q26" s="12" t="s">
        <v>122</v>
      </c>
      <c r="R26" s="12">
        <v>115</v>
      </c>
      <c r="S26" s="12" t="s">
        <v>122</v>
      </c>
      <c r="T26" s="12" t="s">
        <v>122</v>
      </c>
      <c r="U26" s="12" t="s">
        <v>122</v>
      </c>
      <c r="V26" s="12">
        <v>115</v>
      </c>
      <c r="W26" s="12" t="s">
        <v>122</v>
      </c>
      <c r="X26" s="51">
        <f t="shared" si="1"/>
        <v>287.50000001338776</v>
      </c>
      <c r="Y26" s="21"/>
      <c r="Z26" s="22" t="s">
        <v>141</v>
      </c>
      <c r="AA26" s="23"/>
      <c r="AB26" s="14"/>
      <c r="AC26" s="12">
        <v>0</v>
      </c>
    </row>
    <row r="27" spans="1:29" s="55" customFormat="1" ht="45">
      <c r="A27" s="22">
        <v>2</v>
      </c>
      <c r="B27" s="52" t="s">
        <v>120</v>
      </c>
      <c r="C27" s="12" t="s">
        <v>51</v>
      </c>
      <c r="D27" s="12" t="s">
        <v>121</v>
      </c>
      <c r="E27" s="12">
        <v>10</v>
      </c>
      <c r="F27" s="53">
        <v>43196.541666666664</v>
      </c>
      <c r="G27" s="53">
        <v>43196.645833333336</v>
      </c>
      <c r="H27" s="53" t="s">
        <v>49</v>
      </c>
      <c r="I27" s="54">
        <f t="shared" si="2"/>
        <v>2.5000000001164153</v>
      </c>
      <c r="J27" s="12" t="s">
        <v>122</v>
      </c>
      <c r="K27" s="12" t="s">
        <v>122</v>
      </c>
      <c r="L27" s="12" t="s">
        <v>51</v>
      </c>
      <c r="M27" s="22">
        <v>0</v>
      </c>
      <c r="N27" s="22">
        <v>0</v>
      </c>
      <c r="O27" s="12">
        <v>115</v>
      </c>
      <c r="P27" s="12" t="s">
        <v>122</v>
      </c>
      <c r="Q27" s="12" t="s">
        <v>122</v>
      </c>
      <c r="R27" s="12">
        <v>115</v>
      </c>
      <c r="S27" s="12" t="s">
        <v>122</v>
      </c>
      <c r="T27" s="12" t="s">
        <v>122</v>
      </c>
      <c r="U27" s="12" t="s">
        <v>122</v>
      </c>
      <c r="V27" s="12">
        <v>115</v>
      </c>
      <c r="W27" s="12" t="s">
        <v>122</v>
      </c>
      <c r="X27" s="51">
        <f t="shared" si="1"/>
        <v>287.50000001338776</v>
      </c>
      <c r="Y27" s="21"/>
      <c r="Z27" s="22" t="s">
        <v>142</v>
      </c>
      <c r="AA27" s="23"/>
      <c r="AB27" s="14"/>
      <c r="AC27" s="12">
        <v>0</v>
      </c>
    </row>
    <row r="28" spans="1:29" s="55" customFormat="1" ht="45">
      <c r="A28" s="22">
        <v>3</v>
      </c>
      <c r="B28" s="52" t="s">
        <v>120</v>
      </c>
      <c r="C28" s="12" t="s">
        <v>51</v>
      </c>
      <c r="D28" s="12" t="s">
        <v>121</v>
      </c>
      <c r="E28" s="12">
        <v>10</v>
      </c>
      <c r="F28" s="53">
        <v>43199.541666666664</v>
      </c>
      <c r="G28" s="53">
        <v>43199.645833333336</v>
      </c>
      <c r="H28" s="53" t="s">
        <v>49</v>
      </c>
      <c r="I28" s="54">
        <f t="shared" si="2"/>
        <v>2.5000000001164153</v>
      </c>
      <c r="J28" s="12" t="s">
        <v>122</v>
      </c>
      <c r="K28" s="12" t="s">
        <v>122</v>
      </c>
      <c r="L28" s="12" t="s">
        <v>51</v>
      </c>
      <c r="M28" s="22">
        <v>0</v>
      </c>
      <c r="N28" s="22">
        <v>0</v>
      </c>
      <c r="O28" s="12">
        <v>115</v>
      </c>
      <c r="P28" s="12" t="s">
        <v>122</v>
      </c>
      <c r="Q28" s="12" t="s">
        <v>122</v>
      </c>
      <c r="R28" s="12">
        <v>115</v>
      </c>
      <c r="S28" s="12" t="s">
        <v>122</v>
      </c>
      <c r="T28" s="12" t="s">
        <v>122</v>
      </c>
      <c r="U28" s="12" t="s">
        <v>122</v>
      </c>
      <c r="V28" s="12">
        <v>115</v>
      </c>
      <c r="W28" s="12" t="s">
        <v>122</v>
      </c>
      <c r="X28" s="51">
        <f t="shared" si="1"/>
        <v>287.50000001338776</v>
      </c>
      <c r="Y28" s="21"/>
      <c r="Z28" s="22" t="s">
        <v>143</v>
      </c>
      <c r="AA28" s="23"/>
      <c r="AB28" s="14"/>
      <c r="AC28" s="12">
        <v>0</v>
      </c>
    </row>
    <row r="29" spans="1:29" s="55" customFormat="1" ht="45">
      <c r="A29" s="22">
        <v>4</v>
      </c>
      <c r="B29" s="52" t="s">
        <v>120</v>
      </c>
      <c r="C29" s="12" t="s">
        <v>51</v>
      </c>
      <c r="D29" s="12" t="s">
        <v>121</v>
      </c>
      <c r="E29" s="12">
        <v>10</v>
      </c>
      <c r="F29" s="53">
        <v>43200.541666666664</v>
      </c>
      <c r="G29" s="53">
        <v>43200.666666666664</v>
      </c>
      <c r="H29" s="53" t="s">
        <v>49</v>
      </c>
      <c r="I29" s="54">
        <f t="shared" si="2"/>
        <v>3</v>
      </c>
      <c r="J29" s="12" t="s">
        <v>122</v>
      </c>
      <c r="K29" s="12" t="s">
        <v>122</v>
      </c>
      <c r="L29" s="12" t="s">
        <v>51</v>
      </c>
      <c r="M29" s="22">
        <v>0</v>
      </c>
      <c r="N29" s="22">
        <v>0</v>
      </c>
      <c r="O29" s="12">
        <v>115</v>
      </c>
      <c r="P29" s="12" t="s">
        <v>122</v>
      </c>
      <c r="Q29" s="12" t="s">
        <v>122</v>
      </c>
      <c r="R29" s="12">
        <v>115</v>
      </c>
      <c r="S29" s="12" t="s">
        <v>122</v>
      </c>
      <c r="T29" s="12" t="s">
        <v>122</v>
      </c>
      <c r="U29" s="12" t="s">
        <v>122</v>
      </c>
      <c r="V29" s="12">
        <v>115</v>
      </c>
      <c r="W29" s="12" t="s">
        <v>122</v>
      </c>
      <c r="X29" s="51">
        <f t="shared" si="1"/>
        <v>345</v>
      </c>
      <c r="Y29" s="21"/>
      <c r="Z29" s="22" t="s">
        <v>145</v>
      </c>
      <c r="AA29" s="23"/>
      <c r="AB29" s="14"/>
      <c r="AC29" s="12">
        <v>0</v>
      </c>
    </row>
    <row r="30" spans="1:29" s="55" customFormat="1" ht="45">
      <c r="A30" s="22">
        <v>5</v>
      </c>
      <c r="B30" s="52" t="s">
        <v>120</v>
      </c>
      <c r="C30" s="12" t="s">
        <v>51</v>
      </c>
      <c r="D30" s="12" t="s">
        <v>121</v>
      </c>
      <c r="E30" s="12">
        <v>10</v>
      </c>
      <c r="F30" s="53">
        <v>43202.375</v>
      </c>
      <c r="G30" s="53">
        <v>43202.458333333336</v>
      </c>
      <c r="H30" s="53" t="s">
        <v>49</v>
      </c>
      <c r="I30" s="54">
        <f t="shared" si="2"/>
        <v>2.0000000000582077</v>
      </c>
      <c r="J30" s="12" t="s">
        <v>122</v>
      </c>
      <c r="K30" s="12" t="s">
        <v>122</v>
      </c>
      <c r="L30" s="12" t="s">
        <v>51</v>
      </c>
      <c r="M30" s="22">
        <v>0</v>
      </c>
      <c r="N30" s="22">
        <v>0</v>
      </c>
      <c r="O30" s="12">
        <v>115</v>
      </c>
      <c r="P30" s="12" t="s">
        <v>122</v>
      </c>
      <c r="Q30" s="12" t="s">
        <v>122</v>
      </c>
      <c r="R30" s="12">
        <v>115</v>
      </c>
      <c r="S30" s="12" t="s">
        <v>122</v>
      </c>
      <c r="T30" s="12" t="s">
        <v>122</v>
      </c>
      <c r="U30" s="12" t="s">
        <v>122</v>
      </c>
      <c r="V30" s="12">
        <v>115</v>
      </c>
      <c r="W30" s="12" t="s">
        <v>122</v>
      </c>
      <c r="X30" s="51">
        <f t="shared" si="1"/>
        <v>230.00000000669388</v>
      </c>
      <c r="Y30" s="21"/>
      <c r="Z30" s="22" t="s">
        <v>144</v>
      </c>
      <c r="AA30" s="23"/>
      <c r="AB30" s="14"/>
      <c r="AC30" s="12">
        <v>0</v>
      </c>
    </row>
    <row r="31" spans="1:29" s="55" customFormat="1" ht="45">
      <c r="A31" s="22">
        <v>6</v>
      </c>
      <c r="B31" s="52" t="s">
        <v>120</v>
      </c>
      <c r="C31" s="12" t="s">
        <v>51</v>
      </c>
      <c r="D31" s="12" t="s">
        <v>121</v>
      </c>
      <c r="E31" s="12">
        <v>10</v>
      </c>
      <c r="F31" s="53">
        <v>43203.375</v>
      </c>
      <c r="G31" s="53">
        <v>43203.479166666664</v>
      </c>
      <c r="H31" s="53" t="s">
        <v>49</v>
      </c>
      <c r="I31" s="54">
        <f t="shared" si="2"/>
        <v>2.4999999999417923</v>
      </c>
      <c r="J31" s="12" t="s">
        <v>122</v>
      </c>
      <c r="K31" s="12" t="s">
        <v>122</v>
      </c>
      <c r="L31" s="12" t="s">
        <v>51</v>
      </c>
      <c r="M31" s="22">
        <v>0</v>
      </c>
      <c r="N31" s="22">
        <v>0</v>
      </c>
      <c r="O31" s="12">
        <v>115</v>
      </c>
      <c r="P31" s="12" t="s">
        <v>122</v>
      </c>
      <c r="Q31" s="12" t="s">
        <v>122</v>
      </c>
      <c r="R31" s="12">
        <v>115</v>
      </c>
      <c r="S31" s="12" t="s">
        <v>122</v>
      </c>
      <c r="T31" s="12" t="s">
        <v>122</v>
      </c>
      <c r="U31" s="12" t="s">
        <v>122</v>
      </c>
      <c r="V31" s="12">
        <v>115</v>
      </c>
      <c r="W31" s="12" t="s">
        <v>122</v>
      </c>
      <c r="X31" s="51">
        <f t="shared" si="1"/>
        <v>287.4999999933061</v>
      </c>
      <c r="Y31" s="21"/>
      <c r="Z31" s="22" t="s">
        <v>146</v>
      </c>
      <c r="AA31" s="23"/>
      <c r="AB31" s="14"/>
      <c r="AC31" s="12">
        <v>0</v>
      </c>
    </row>
    <row r="32" spans="1:29" s="55" customFormat="1" ht="60">
      <c r="A32" s="12">
        <v>7</v>
      </c>
      <c r="B32" s="52" t="s">
        <v>120</v>
      </c>
      <c r="C32" s="12" t="s">
        <v>80</v>
      </c>
      <c r="D32" s="12" t="s">
        <v>123</v>
      </c>
      <c r="E32" s="12">
        <v>10</v>
      </c>
      <c r="F32" s="53">
        <v>43206.375</v>
      </c>
      <c r="G32" s="53">
        <v>43206.458333333336</v>
      </c>
      <c r="H32" s="53" t="s">
        <v>49</v>
      </c>
      <c r="I32" s="54">
        <f t="shared" si="2"/>
        <v>2.0000000000582077</v>
      </c>
      <c r="J32" s="12" t="s">
        <v>122</v>
      </c>
      <c r="K32" s="12" t="s">
        <v>122</v>
      </c>
      <c r="L32" s="12" t="s">
        <v>80</v>
      </c>
      <c r="M32" s="22">
        <v>0</v>
      </c>
      <c r="N32" s="22">
        <v>0</v>
      </c>
      <c r="O32" s="12">
        <v>20</v>
      </c>
      <c r="P32" s="12" t="s">
        <v>122</v>
      </c>
      <c r="Q32" s="12" t="s">
        <v>122</v>
      </c>
      <c r="R32" s="12">
        <v>20</v>
      </c>
      <c r="S32" s="12" t="s">
        <v>122</v>
      </c>
      <c r="T32" s="12" t="s">
        <v>122</v>
      </c>
      <c r="U32" s="12" t="s">
        <v>122</v>
      </c>
      <c r="V32" s="12">
        <v>20</v>
      </c>
      <c r="W32" s="12" t="s">
        <v>122</v>
      </c>
      <c r="X32" s="51">
        <f t="shared" si="1"/>
        <v>40.00000000116415</v>
      </c>
      <c r="Y32" s="21"/>
      <c r="Z32" s="22" t="s">
        <v>147</v>
      </c>
      <c r="AA32" s="23"/>
      <c r="AB32" s="14"/>
      <c r="AC32" s="12">
        <v>0</v>
      </c>
    </row>
    <row r="33" spans="1:29" s="55" customFormat="1" ht="45">
      <c r="A33" s="12">
        <v>8</v>
      </c>
      <c r="B33" s="52" t="s">
        <v>120</v>
      </c>
      <c r="C33" s="12" t="s">
        <v>51</v>
      </c>
      <c r="D33" s="12" t="s">
        <v>121</v>
      </c>
      <c r="E33" s="12">
        <v>10</v>
      </c>
      <c r="F33" s="53">
        <v>43208.375</v>
      </c>
      <c r="G33" s="53">
        <v>43208.479166666664</v>
      </c>
      <c r="H33" s="53" t="s">
        <v>49</v>
      </c>
      <c r="I33" s="54">
        <f t="shared" si="2"/>
        <v>2.4999999999417923</v>
      </c>
      <c r="J33" s="12" t="s">
        <v>122</v>
      </c>
      <c r="K33" s="12" t="s">
        <v>122</v>
      </c>
      <c r="L33" s="12" t="s">
        <v>51</v>
      </c>
      <c r="M33" s="22">
        <v>0</v>
      </c>
      <c r="N33" s="22">
        <v>0</v>
      </c>
      <c r="O33" s="12">
        <v>115</v>
      </c>
      <c r="P33" s="12" t="s">
        <v>122</v>
      </c>
      <c r="Q33" s="12" t="s">
        <v>122</v>
      </c>
      <c r="R33" s="12">
        <v>115</v>
      </c>
      <c r="S33" s="12" t="s">
        <v>122</v>
      </c>
      <c r="T33" s="12" t="s">
        <v>122</v>
      </c>
      <c r="U33" s="12" t="s">
        <v>122</v>
      </c>
      <c r="V33" s="12">
        <v>115</v>
      </c>
      <c r="W33" s="12" t="s">
        <v>122</v>
      </c>
      <c r="X33" s="51">
        <f t="shared" si="1"/>
        <v>287.4999999933061</v>
      </c>
      <c r="Y33" s="21"/>
      <c r="Z33" s="22" t="s">
        <v>148</v>
      </c>
      <c r="AA33" s="23"/>
      <c r="AB33" s="14"/>
      <c r="AC33" s="12">
        <v>0</v>
      </c>
    </row>
    <row r="34" spans="1:29" s="55" customFormat="1" ht="45">
      <c r="A34" s="12">
        <v>9</v>
      </c>
      <c r="B34" s="52" t="s">
        <v>120</v>
      </c>
      <c r="C34" s="12" t="s">
        <v>51</v>
      </c>
      <c r="D34" s="12" t="s">
        <v>121</v>
      </c>
      <c r="E34" s="12">
        <v>10</v>
      </c>
      <c r="F34" s="53">
        <v>43209.375</v>
      </c>
      <c r="G34" s="53">
        <v>43209.458333333336</v>
      </c>
      <c r="H34" s="53" t="s">
        <v>49</v>
      </c>
      <c r="I34" s="54">
        <f t="shared" si="2"/>
        <v>2.0000000000582077</v>
      </c>
      <c r="J34" s="12" t="s">
        <v>122</v>
      </c>
      <c r="K34" s="12" t="s">
        <v>122</v>
      </c>
      <c r="L34" s="12" t="s">
        <v>51</v>
      </c>
      <c r="M34" s="22">
        <v>0</v>
      </c>
      <c r="N34" s="22">
        <v>0</v>
      </c>
      <c r="O34" s="12">
        <v>115</v>
      </c>
      <c r="P34" s="12" t="s">
        <v>122</v>
      </c>
      <c r="Q34" s="12" t="s">
        <v>122</v>
      </c>
      <c r="R34" s="12">
        <v>115</v>
      </c>
      <c r="S34" s="12" t="s">
        <v>122</v>
      </c>
      <c r="T34" s="12" t="s">
        <v>122</v>
      </c>
      <c r="U34" s="12" t="s">
        <v>122</v>
      </c>
      <c r="V34" s="12">
        <v>115</v>
      </c>
      <c r="W34" s="12" t="s">
        <v>122</v>
      </c>
      <c r="X34" s="51">
        <f t="shared" si="1"/>
        <v>230.00000000669388</v>
      </c>
      <c r="Y34" s="21"/>
      <c r="Z34" s="22" t="s">
        <v>149</v>
      </c>
      <c r="AA34" s="23"/>
      <c r="AB34" s="14"/>
      <c r="AC34" s="12">
        <v>0</v>
      </c>
    </row>
    <row r="35" spans="1:29" s="55" customFormat="1" ht="47.25" customHeight="1">
      <c r="A35" s="12">
        <v>10</v>
      </c>
      <c r="B35" s="52" t="s">
        <v>120</v>
      </c>
      <c r="C35" s="12" t="s">
        <v>51</v>
      </c>
      <c r="D35" s="12" t="s">
        <v>121</v>
      </c>
      <c r="E35" s="12">
        <v>10</v>
      </c>
      <c r="F35" s="53">
        <v>43210.375</v>
      </c>
      <c r="G35" s="53">
        <v>43210.458333333336</v>
      </c>
      <c r="H35" s="53" t="s">
        <v>49</v>
      </c>
      <c r="I35" s="54">
        <f t="shared" si="2"/>
        <v>2.0000000000582077</v>
      </c>
      <c r="J35" s="12" t="s">
        <v>122</v>
      </c>
      <c r="K35" s="12" t="s">
        <v>122</v>
      </c>
      <c r="L35" s="12" t="s">
        <v>51</v>
      </c>
      <c r="M35" s="22">
        <v>0</v>
      </c>
      <c r="N35" s="22">
        <v>0</v>
      </c>
      <c r="O35" s="12">
        <v>115</v>
      </c>
      <c r="P35" s="12" t="s">
        <v>122</v>
      </c>
      <c r="Q35" s="12" t="s">
        <v>122</v>
      </c>
      <c r="R35" s="12">
        <v>115</v>
      </c>
      <c r="S35" s="12" t="s">
        <v>122</v>
      </c>
      <c r="T35" s="12" t="s">
        <v>122</v>
      </c>
      <c r="U35" s="12" t="s">
        <v>122</v>
      </c>
      <c r="V35" s="12">
        <v>115</v>
      </c>
      <c r="W35" s="12" t="s">
        <v>122</v>
      </c>
      <c r="X35" s="51">
        <f t="shared" si="1"/>
        <v>230.00000000669388</v>
      </c>
      <c r="Y35" s="21"/>
      <c r="Z35" s="22" t="s">
        <v>150</v>
      </c>
      <c r="AA35" s="23"/>
      <c r="AB35" s="14"/>
      <c r="AC35" s="12">
        <v>0</v>
      </c>
    </row>
    <row r="36" spans="1:29" s="55" customFormat="1" ht="45">
      <c r="A36" s="12">
        <v>11</v>
      </c>
      <c r="B36" s="52" t="s">
        <v>120</v>
      </c>
      <c r="C36" s="12" t="s">
        <v>51</v>
      </c>
      <c r="D36" s="12" t="s">
        <v>124</v>
      </c>
      <c r="E36" s="12">
        <v>0.4</v>
      </c>
      <c r="F36" s="53">
        <v>43217.416666666664</v>
      </c>
      <c r="G36" s="53">
        <v>43217.625</v>
      </c>
      <c r="H36" s="53" t="s">
        <v>49</v>
      </c>
      <c r="I36" s="54">
        <f t="shared" si="2"/>
        <v>5.000000000058208</v>
      </c>
      <c r="J36" s="12">
        <v>0</v>
      </c>
      <c r="K36" s="12">
        <v>0</v>
      </c>
      <c r="L36" s="12" t="s">
        <v>51</v>
      </c>
      <c r="M36" s="22">
        <v>0</v>
      </c>
      <c r="N36" s="22">
        <v>0</v>
      </c>
      <c r="O36" s="12">
        <v>4</v>
      </c>
      <c r="P36" s="12">
        <v>0</v>
      </c>
      <c r="Q36" s="12">
        <v>0</v>
      </c>
      <c r="R36" s="12">
        <v>4</v>
      </c>
      <c r="S36" s="12">
        <v>0</v>
      </c>
      <c r="T36" s="12">
        <v>0</v>
      </c>
      <c r="U36" s="12">
        <v>0</v>
      </c>
      <c r="V36" s="12">
        <v>4</v>
      </c>
      <c r="W36" s="12">
        <v>0</v>
      </c>
      <c r="X36" s="51">
        <f t="shared" si="1"/>
        <v>20.00000000023283</v>
      </c>
      <c r="Y36" s="21"/>
      <c r="Z36" s="22" t="s">
        <v>151</v>
      </c>
      <c r="AA36" s="23"/>
      <c r="AB36" s="14"/>
      <c r="AC36" s="12">
        <v>0</v>
      </c>
    </row>
    <row r="37" spans="1:38" ht="45">
      <c r="A37" s="22">
        <v>12</v>
      </c>
      <c r="B37" s="22" t="s">
        <v>74</v>
      </c>
      <c r="C37" s="22" t="s">
        <v>51</v>
      </c>
      <c r="D37" s="22" t="s">
        <v>75</v>
      </c>
      <c r="E37" s="22">
        <v>10</v>
      </c>
      <c r="F37" s="42">
        <v>43218.868055555555</v>
      </c>
      <c r="G37" s="42">
        <v>43219.447916666664</v>
      </c>
      <c r="H37" s="12" t="s">
        <v>53</v>
      </c>
      <c r="I37" s="46">
        <f>(G37-F37)/TIME(1,0,0)</f>
        <v>13.916666666627862</v>
      </c>
      <c r="J37" s="22">
        <v>0</v>
      </c>
      <c r="K37" s="22">
        <v>0</v>
      </c>
      <c r="L37" s="12" t="s">
        <v>51</v>
      </c>
      <c r="M37" s="19">
        <v>0</v>
      </c>
      <c r="N37" s="19">
        <v>0</v>
      </c>
      <c r="O37" s="19">
        <v>288</v>
      </c>
      <c r="P37" s="19">
        <v>0</v>
      </c>
      <c r="Q37" s="19">
        <v>0</v>
      </c>
      <c r="R37" s="19">
        <v>288</v>
      </c>
      <c r="S37" s="19">
        <v>0</v>
      </c>
      <c r="T37" s="19">
        <v>0</v>
      </c>
      <c r="U37" s="19">
        <v>0</v>
      </c>
      <c r="V37" s="19">
        <v>288</v>
      </c>
      <c r="W37" s="19">
        <v>0</v>
      </c>
      <c r="X37" s="47">
        <f>I37*O37</f>
        <v>4007.999999988824</v>
      </c>
      <c r="Y37" s="34"/>
      <c r="Z37" s="22" t="s">
        <v>76</v>
      </c>
      <c r="AA37" s="23" t="s">
        <v>77</v>
      </c>
      <c r="AB37" s="14" t="s">
        <v>78</v>
      </c>
      <c r="AC37" s="36">
        <v>1</v>
      </c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ht="45">
      <c r="A38" s="22">
        <v>13</v>
      </c>
      <c r="B38" s="22" t="s">
        <v>54</v>
      </c>
      <c r="C38" s="22" t="s">
        <v>51</v>
      </c>
      <c r="D38" s="22" t="s">
        <v>79</v>
      </c>
      <c r="E38" s="22">
        <v>0.4</v>
      </c>
      <c r="F38" s="42">
        <v>43219.854166666664</v>
      </c>
      <c r="G38" s="42">
        <v>43219.895833333336</v>
      </c>
      <c r="H38" s="12" t="s">
        <v>53</v>
      </c>
      <c r="I38" s="48">
        <f>(G38-F38)/TIME(1,0,0)</f>
        <v>1.0000000001164153</v>
      </c>
      <c r="J38" s="22">
        <v>0</v>
      </c>
      <c r="K38" s="22">
        <v>0</v>
      </c>
      <c r="L38" s="12" t="s">
        <v>80</v>
      </c>
      <c r="M38" s="19">
        <v>0</v>
      </c>
      <c r="N38" s="19">
        <v>0</v>
      </c>
      <c r="O38" s="19">
        <v>31</v>
      </c>
      <c r="P38" s="19">
        <v>0</v>
      </c>
      <c r="Q38" s="19">
        <v>0</v>
      </c>
      <c r="R38" s="19">
        <v>31</v>
      </c>
      <c r="S38" s="19">
        <v>0</v>
      </c>
      <c r="T38" s="19">
        <v>0</v>
      </c>
      <c r="U38" s="19">
        <v>0</v>
      </c>
      <c r="V38" s="19">
        <v>31</v>
      </c>
      <c r="W38" s="19">
        <v>0</v>
      </c>
      <c r="X38" s="21">
        <f>I38*O38</f>
        <v>31.000000003608875</v>
      </c>
      <c r="Y38" s="34"/>
      <c r="Z38" s="22" t="s">
        <v>81</v>
      </c>
      <c r="AA38" s="23" t="s">
        <v>77</v>
      </c>
      <c r="AB38" s="14" t="s">
        <v>78</v>
      </c>
      <c r="AC38" s="36">
        <v>1</v>
      </c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8" ht="60">
      <c r="A39" s="22">
        <v>14</v>
      </c>
      <c r="B39" s="22" t="s">
        <v>54</v>
      </c>
      <c r="C39" s="22" t="s">
        <v>80</v>
      </c>
      <c r="D39" s="22" t="s">
        <v>83</v>
      </c>
      <c r="E39" s="22">
        <v>0.4</v>
      </c>
      <c r="F39" s="42">
        <v>43231.416666666664</v>
      </c>
      <c r="G39" s="42">
        <v>43231.458333333336</v>
      </c>
      <c r="H39" s="12" t="s">
        <v>53</v>
      </c>
      <c r="I39" s="48">
        <f aca="true" t="shared" si="3" ref="I39:I54">(G39-F39)/TIME(1,0,0)</f>
        <v>1.0000000001164153</v>
      </c>
      <c r="J39" s="22">
        <v>0</v>
      </c>
      <c r="K39" s="22">
        <v>0</v>
      </c>
      <c r="L39" s="12" t="s">
        <v>80</v>
      </c>
      <c r="M39" s="19">
        <v>0</v>
      </c>
      <c r="N39" s="19">
        <v>0</v>
      </c>
      <c r="O39" s="19">
        <v>210</v>
      </c>
      <c r="P39" s="19">
        <v>0</v>
      </c>
      <c r="Q39" s="19">
        <v>0</v>
      </c>
      <c r="R39" s="19">
        <v>210</v>
      </c>
      <c r="S39" s="19">
        <v>0</v>
      </c>
      <c r="T39" s="19">
        <v>0</v>
      </c>
      <c r="U39" s="19">
        <v>0</v>
      </c>
      <c r="V39" s="19">
        <v>210</v>
      </c>
      <c r="W39" s="19">
        <v>0</v>
      </c>
      <c r="X39" s="21">
        <f aca="true" t="shared" si="4" ref="X39:X54">I39*O39</f>
        <v>210.00000002444722</v>
      </c>
      <c r="Y39" s="34"/>
      <c r="Z39" s="22" t="s">
        <v>84</v>
      </c>
      <c r="AA39" s="23" t="s">
        <v>77</v>
      </c>
      <c r="AB39" s="14" t="s">
        <v>78</v>
      </c>
      <c r="AC39" s="36">
        <v>1</v>
      </c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ht="45">
      <c r="A40" s="22">
        <v>15</v>
      </c>
      <c r="B40" s="22" t="s">
        <v>54</v>
      </c>
      <c r="C40" s="22" t="s">
        <v>80</v>
      </c>
      <c r="D40" s="22" t="s">
        <v>85</v>
      </c>
      <c r="E40" s="22">
        <v>0.4</v>
      </c>
      <c r="F40" s="42">
        <v>43236.375</v>
      </c>
      <c r="G40" s="42">
        <v>43236.625</v>
      </c>
      <c r="H40" s="12" t="s">
        <v>49</v>
      </c>
      <c r="I40" s="48">
        <f t="shared" si="3"/>
        <v>6</v>
      </c>
      <c r="J40" s="22">
        <v>0</v>
      </c>
      <c r="K40" s="22">
        <v>0</v>
      </c>
      <c r="L40" s="12" t="s">
        <v>80</v>
      </c>
      <c r="M40" s="19">
        <v>0</v>
      </c>
      <c r="N40" s="19">
        <v>0</v>
      </c>
      <c r="O40" s="19">
        <v>21</v>
      </c>
      <c r="P40" s="19">
        <v>0</v>
      </c>
      <c r="Q40" s="19">
        <v>0</v>
      </c>
      <c r="R40" s="19">
        <v>21</v>
      </c>
      <c r="S40" s="19">
        <v>0</v>
      </c>
      <c r="T40" s="19">
        <v>0</v>
      </c>
      <c r="U40" s="19">
        <v>0</v>
      </c>
      <c r="V40" s="19">
        <v>21</v>
      </c>
      <c r="W40" s="19">
        <v>0</v>
      </c>
      <c r="X40" s="21">
        <f t="shared" si="4"/>
        <v>126</v>
      </c>
      <c r="Y40" s="34"/>
      <c r="Z40" s="22" t="s">
        <v>86</v>
      </c>
      <c r="AA40" s="23"/>
      <c r="AB40" s="14"/>
      <c r="AC40" s="36">
        <v>0</v>
      </c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8" ht="45">
      <c r="A41" s="22">
        <v>16</v>
      </c>
      <c r="B41" s="22" t="s">
        <v>54</v>
      </c>
      <c r="C41" s="22" t="s">
        <v>80</v>
      </c>
      <c r="D41" s="22" t="s">
        <v>85</v>
      </c>
      <c r="E41" s="22">
        <v>0.4</v>
      </c>
      <c r="F41" s="42">
        <v>43237.375</v>
      </c>
      <c r="G41" s="42">
        <v>43237.666666666664</v>
      </c>
      <c r="H41" s="12" t="s">
        <v>49</v>
      </c>
      <c r="I41" s="48">
        <f t="shared" si="3"/>
        <v>6.999999999941792</v>
      </c>
      <c r="J41" s="22">
        <v>0</v>
      </c>
      <c r="K41" s="22">
        <v>0</v>
      </c>
      <c r="L41" s="12" t="s">
        <v>80</v>
      </c>
      <c r="M41" s="19">
        <v>0</v>
      </c>
      <c r="N41" s="19">
        <v>0</v>
      </c>
      <c r="O41" s="19">
        <v>21</v>
      </c>
      <c r="P41" s="19">
        <v>0</v>
      </c>
      <c r="Q41" s="19">
        <v>0</v>
      </c>
      <c r="R41" s="19">
        <v>21</v>
      </c>
      <c r="S41" s="19">
        <v>0</v>
      </c>
      <c r="T41" s="19">
        <v>0</v>
      </c>
      <c r="U41" s="19">
        <v>0</v>
      </c>
      <c r="V41" s="19">
        <v>21</v>
      </c>
      <c r="W41" s="19">
        <v>0</v>
      </c>
      <c r="X41" s="21">
        <f t="shared" si="4"/>
        <v>146.99999999877764</v>
      </c>
      <c r="Y41" s="34"/>
      <c r="Z41" s="22" t="s">
        <v>87</v>
      </c>
      <c r="AA41" s="23"/>
      <c r="AB41" s="14"/>
      <c r="AC41" s="36">
        <v>0</v>
      </c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ht="45">
      <c r="A42" s="22">
        <v>17</v>
      </c>
      <c r="B42" s="22" t="s">
        <v>54</v>
      </c>
      <c r="C42" s="22" t="s">
        <v>80</v>
      </c>
      <c r="D42" s="22" t="s">
        <v>85</v>
      </c>
      <c r="E42" s="22">
        <v>0.4</v>
      </c>
      <c r="F42" s="42">
        <v>43238.375</v>
      </c>
      <c r="G42" s="42">
        <v>43238.604166666664</v>
      </c>
      <c r="H42" s="12" t="s">
        <v>49</v>
      </c>
      <c r="I42" s="48">
        <f t="shared" si="3"/>
        <v>5.499999999941792</v>
      </c>
      <c r="J42" s="22">
        <v>0</v>
      </c>
      <c r="K42" s="22">
        <v>0</v>
      </c>
      <c r="L42" s="12" t="s">
        <v>80</v>
      </c>
      <c r="M42" s="19">
        <v>0</v>
      </c>
      <c r="N42" s="19">
        <v>0</v>
      </c>
      <c r="O42" s="19">
        <v>21</v>
      </c>
      <c r="P42" s="19">
        <v>0</v>
      </c>
      <c r="Q42" s="19">
        <v>0</v>
      </c>
      <c r="R42" s="19">
        <v>21</v>
      </c>
      <c r="S42" s="19">
        <v>0</v>
      </c>
      <c r="T42" s="19">
        <v>0</v>
      </c>
      <c r="U42" s="19">
        <v>0</v>
      </c>
      <c r="V42" s="19">
        <v>21</v>
      </c>
      <c r="W42" s="19">
        <v>0</v>
      </c>
      <c r="X42" s="21">
        <f t="shared" si="4"/>
        <v>115.49999999877764</v>
      </c>
      <c r="Y42" s="34"/>
      <c r="Z42" s="22" t="s">
        <v>88</v>
      </c>
      <c r="AA42" s="23"/>
      <c r="AB42" s="14"/>
      <c r="AC42" s="36">
        <v>0</v>
      </c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ht="30">
      <c r="A43" s="22">
        <v>18</v>
      </c>
      <c r="B43" s="22" t="s">
        <v>89</v>
      </c>
      <c r="C43" s="22" t="s">
        <v>51</v>
      </c>
      <c r="D43" s="22" t="s">
        <v>90</v>
      </c>
      <c r="E43" s="22">
        <v>6</v>
      </c>
      <c r="F43" s="42">
        <v>43249.625</v>
      </c>
      <c r="G43" s="42">
        <v>43249.75</v>
      </c>
      <c r="H43" s="12" t="s">
        <v>49</v>
      </c>
      <c r="I43" s="48">
        <f t="shared" si="3"/>
        <v>3</v>
      </c>
      <c r="J43" s="22">
        <v>0</v>
      </c>
      <c r="K43" s="22">
        <v>0</v>
      </c>
      <c r="L43" s="22" t="s">
        <v>51</v>
      </c>
      <c r="M43" s="19">
        <v>0</v>
      </c>
      <c r="N43" s="19">
        <v>0</v>
      </c>
      <c r="O43" s="19">
        <v>251</v>
      </c>
      <c r="P43" s="19">
        <v>0</v>
      </c>
      <c r="Q43" s="19">
        <v>0</v>
      </c>
      <c r="R43" s="19">
        <v>251</v>
      </c>
      <c r="S43" s="19">
        <v>0</v>
      </c>
      <c r="T43" s="19">
        <v>0</v>
      </c>
      <c r="U43" s="19">
        <v>0</v>
      </c>
      <c r="V43" s="19">
        <v>251</v>
      </c>
      <c r="W43" s="19">
        <v>0</v>
      </c>
      <c r="X43" s="21">
        <f t="shared" si="4"/>
        <v>753</v>
      </c>
      <c r="Y43" s="34"/>
      <c r="Z43" s="22" t="s">
        <v>91</v>
      </c>
      <c r="AA43" s="23"/>
      <c r="AB43" s="14"/>
      <c r="AC43" s="36">
        <v>0</v>
      </c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45">
      <c r="A44" s="22">
        <v>19</v>
      </c>
      <c r="B44" s="22" t="s">
        <v>89</v>
      </c>
      <c r="C44" s="22" t="s">
        <v>51</v>
      </c>
      <c r="D44" s="22" t="s">
        <v>92</v>
      </c>
      <c r="E44" s="22">
        <v>0.4</v>
      </c>
      <c r="F44" s="42">
        <v>43250.4375</v>
      </c>
      <c r="G44" s="42">
        <v>43250.5</v>
      </c>
      <c r="H44" s="12" t="s">
        <v>49</v>
      </c>
      <c r="I44" s="48">
        <f t="shared" si="3"/>
        <v>1.5</v>
      </c>
      <c r="J44" s="22">
        <v>0</v>
      </c>
      <c r="K44" s="22">
        <v>0</v>
      </c>
      <c r="L44" s="22" t="s">
        <v>51</v>
      </c>
      <c r="M44" s="19">
        <v>0</v>
      </c>
      <c r="N44" s="19">
        <v>0</v>
      </c>
      <c r="O44" s="19">
        <v>235</v>
      </c>
      <c r="P44" s="19">
        <v>0</v>
      </c>
      <c r="Q44" s="19">
        <v>0</v>
      </c>
      <c r="R44" s="19">
        <v>235</v>
      </c>
      <c r="S44" s="19">
        <v>0</v>
      </c>
      <c r="T44" s="19">
        <v>0</v>
      </c>
      <c r="U44" s="19">
        <v>0</v>
      </c>
      <c r="V44" s="19">
        <v>235</v>
      </c>
      <c r="W44" s="19">
        <v>0</v>
      </c>
      <c r="X44" s="21">
        <f t="shared" si="4"/>
        <v>352.5</v>
      </c>
      <c r="Y44" s="34"/>
      <c r="Z44" s="22" t="s">
        <v>93</v>
      </c>
      <c r="AA44" s="23"/>
      <c r="AB44" s="14"/>
      <c r="AC44" s="36">
        <v>0</v>
      </c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ht="45">
      <c r="A45" s="22">
        <v>20</v>
      </c>
      <c r="B45" s="22" t="s">
        <v>94</v>
      </c>
      <c r="C45" s="22" t="s">
        <v>51</v>
      </c>
      <c r="D45" s="22" t="s">
        <v>95</v>
      </c>
      <c r="E45" s="22">
        <v>0.4</v>
      </c>
      <c r="F45" s="42">
        <v>43250.541666666664</v>
      </c>
      <c r="G45" s="42">
        <v>43250.708333333336</v>
      </c>
      <c r="H45" s="12" t="s">
        <v>49</v>
      </c>
      <c r="I45" s="48">
        <f t="shared" si="3"/>
        <v>4.000000000116415</v>
      </c>
      <c r="J45" s="22">
        <v>0</v>
      </c>
      <c r="K45" s="22">
        <v>0</v>
      </c>
      <c r="L45" s="12" t="s">
        <v>51</v>
      </c>
      <c r="M45" s="19">
        <v>0</v>
      </c>
      <c r="N45" s="19">
        <v>0</v>
      </c>
      <c r="O45" s="19">
        <v>41</v>
      </c>
      <c r="P45" s="19">
        <v>0</v>
      </c>
      <c r="Q45" s="19">
        <v>0</v>
      </c>
      <c r="R45" s="19">
        <v>41</v>
      </c>
      <c r="S45" s="19">
        <v>0</v>
      </c>
      <c r="T45" s="19">
        <v>0</v>
      </c>
      <c r="U45" s="19">
        <v>0</v>
      </c>
      <c r="V45" s="19">
        <v>41</v>
      </c>
      <c r="W45" s="19">
        <v>0</v>
      </c>
      <c r="X45" s="21">
        <f t="shared" si="4"/>
        <v>164.00000000477303</v>
      </c>
      <c r="Y45" s="34"/>
      <c r="Z45" s="22" t="s">
        <v>96</v>
      </c>
      <c r="AA45" s="23"/>
      <c r="AB45" s="14"/>
      <c r="AC45" s="36">
        <v>0</v>
      </c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8" ht="45">
      <c r="A46" s="22">
        <v>21</v>
      </c>
      <c r="B46" s="22" t="s">
        <v>94</v>
      </c>
      <c r="C46" s="22" t="s">
        <v>51</v>
      </c>
      <c r="D46" s="22" t="s">
        <v>95</v>
      </c>
      <c r="E46" s="22">
        <v>0.4</v>
      </c>
      <c r="F46" s="42">
        <v>43251.541666666664</v>
      </c>
      <c r="G46" s="42">
        <v>43251.708333333336</v>
      </c>
      <c r="H46" s="12" t="s">
        <v>49</v>
      </c>
      <c r="I46" s="48">
        <f t="shared" si="3"/>
        <v>4.000000000116415</v>
      </c>
      <c r="J46" s="22">
        <v>0</v>
      </c>
      <c r="K46" s="22">
        <v>0</v>
      </c>
      <c r="L46" s="12" t="s">
        <v>51</v>
      </c>
      <c r="M46" s="19">
        <v>0</v>
      </c>
      <c r="N46" s="19">
        <v>0</v>
      </c>
      <c r="O46" s="19">
        <v>41</v>
      </c>
      <c r="P46" s="19">
        <v>0</v>
      </c>
      <c r="Q46" s="19">
        <v>0</v>
      </c>
      <c r="R46" s="19">
        <v>41</v>
      </c>
      <c r="S46" s="19">
        <v>0</v>
      </c>
      <c r="T46" s="19">
        <v>0</v>
      </c>
      <c r="U46" s="19">
        <v>0</v>
      </c>
      <c r="V46" s="19">
        <v>41</v>
      </c>
      <c r="W46" s="19">
        <v>0</v>
      </c>
      <c r="X46" s="21">
        <f t="shared" si="4"/>
        <v>164.00000000477303</v>
      </c>
      <c r="Y46" s="34"/>
      <c r="Z46" s="22" t="s">
        <v>97</v>
      </c>
      <c r="AA46" s="23"/>
      <c r="AB46" s="14"/>
      <c r="AC46" s="36">
        <v>0</v>
      </c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8" ht="45">
      <c r="A47" s="22">
        <v>22</v>
      </c>
      <c r="B47" s="22" t="s">
        <v>98</v>
      </c>
      <c r="C47" s="22" t="s">
        <v>80</v>
      </c>
      <c r="D47" s="22" t="s">
        <v>99</v>
      </c>
      <c r="E47" s="22">
        <v>6</v>
      </c>
      <c r="F47" s="42">
        <v>43252.583333333336</v>
      </c>
      <c r="G47" s="42">
        <v>43252.666666666664</v>
      </c>
      <c r="H47" s="12" t="s">
        <v>53</v>
      </c>
      <c r="I47" s="48">
        <f t="shared" si="3"/>
        <v>1.9999999998835847</v>
      </c>
      <c r="J47" s="22">
        <v>0</v>
      </c>
      <c r="K47" s="22">
        <v>0</v>
      </c>
      <c r="L47" s="12" t="s">
        <v>80</v>
      </c>
      <c r="M47" s="19">
        <v>0</v>
      </c>
      <c r="N47" s="19">
        <v>0</v>
      </c>
      <c r="O47" s="19">
        <v>46</v>
      </c>
      <c r="P47" s="19">
        <v>0</v>
      </c>
      <c r="Q47" s="19">
        <v>0</v>
      </c>
      <c r="R47" s="19">
        <v>46</v>
      </c>
      <c r="S47" s="19">
        <v>0</v>
      </c>
      <c r="T47" s="19">
        <v>0</v>
      </c>
      <c r="U47" s="19">
        <v>0</v>
      </c>
      <c r="V47" s="19">
        <v>46</v>
      </c>
      <c r="W47" s="19">
        <v>0</v>
      </c>
      <c r="X47" s="47">
        <f t="shared" si="4"/>
        <v>91.9999999946449</v>
      </c>
      <c r="Y47" s="34"/>
      <c r="Z47" s="22" t="s">
        <v>100</v>
      </c>
      <c r="AA47" s="23" t="s">
        <v>101</v>
      </c>
      <c r="AB47" s="14" t="s">
        <v>102</v>
      </c>
      <c r="AC47" s="36">
        <v>1</v>
      </c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ht="45">
      <c r="A48" s="22">
        <v>23</v>
      </c>
      <c r="B48" s="22" t="s">
        <v>103</v>
      </c>
      <c r="C48" s="22" t="s">
        <v>51</v>
      </c>
      <c r="D48" s="22" t="s">
        <v>104</v>
      </c>
      <c r="E48" s="22">
        <v>0.4</v>
      </c>
      <c r="F48" s="42">
        <v>43256.416666666664</v>
      </c>
      <c r="G48" s="42">
        <v>43256.5</v>
      </c>
      <c r="H48" s="12" t="s">
        <v>53</v>
      </c>
      <c r="I48" s="48">
        <f t="shared" si="3"/>
        <v>2.0000000000582077</v>
      </c>
      <c r="J48" s="22">
        <v>0</v>
      </c>
      <c r="K48" s="22">
        <v>0</v>
      </c>
      <c r="L48" s="12" t="s">
        <v>51</v>
      </c>
      <c r="M48" s="19">
        <v>0</v>
      </c>
      <c r="N48" s="19">
        <v>0</v>
      </c>
      <c r="O48" s="19">
        <v>59</v>
      </c>
      <c r="P48" s="19">
        <v>0</v>
      </c>
      <c r="Q48" s="19">
        <v>0</v>
      </c>
      <c r="R48" s="19">
        <v>59</v>
      </c>
      <c r="S48" s="19">
        <v>0</v>
      </c>
      <c r="T48" s="19">
        <v>0</v>
      </c>
      <c r="U48" s="19">
        <v>0</v>
      </c>
      <c r="V48" s="19">
        <v>59</v>
      </c>
      <c r="W48" s="19">
        <v>0</v>
      </c>
      <c r="X48" s="21">
        <f t="shared" si="4"/>
        <v>118.00000000343425</v>
      </c>
      <c r="Y48" s="34"/>
      <c r="Z48" s="22" t="s">
        <v>105</v>
      </c>
      <c r="AA48" s="23" t="s">
        <v>106</v>
      </c>
      <c r="AB48" s="14" t="s">
        <v>107</v>
      </c>
      <c r="AC48" s="36">
        <v>1</v>
      </c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ht="45">
      <c r="A49" s="22">
        <v>24</v>
      </c>
      <c r="B49" s="22" t="s">
        <v>54</v>
      </c>
      <c r="C49" s="22" t="s">
        <v>51</v>
      </c>
      <c r="D49" s="22" t="s">
        <v>108</v>
      </c>
      <c r="E49" s="22">
        <v>10</v>
      </c>
      <c r="F49" s="42">
        <v>43256.6875</v>
      </c>
      <c r="G49" s="42">
        <v>43256.875</v>
      </c>
      <c r="H49" s="12" t="s">
        <v>53</v>
      </c>
      <c r="I49" s="48">
        <f t="shared" si="3"/>
        <v>4.5</v>
      </c>
      <c r="J49" s="22">
        <v>0</v>
      </c>
      <c r="K49" s="22">
        <v>0</v>
      </c>
      <c r="L49" s="12" t="s">
        <v>51</v>
      </c>
      <c r="M49" s="19">
        <v>0</v>
      </c>
      <c r="N49" s="19">
        <v>0</v>
      </c>
      <c r="O49" s="19">
        <v>1</v>
      </c>
      <c r="P49" s="19">
        <v>0</v>
      </c>
      <c r="Q49" s="19">
        <v>0</v>
      </c>
      <c r="R49" s="19">
        <v>1</v>
      </c>
      <c r="S49" s="19">
        <v>0</v>
      </c>
      <c r="T49" s="19">
        <v>0</v>
      </c>
      <c r="U49" s="19">
        <v>0</v>
      </c>
      <c r="V49" s="19">
        <v>1</v>
      </c>
      <c r="W49" s="19">
        <v>0</v>
      </c>
      <c r="X49" s="21">
        <f t="shared" si="4"/>
        <v>4.5</v>
      </c>
      <c r="Y49" s="34"/>
      <c r="Z49" s="22" t="s">
        <v>109</v>
      </c>
      <c r="AA49" s="23" t="s">
        <v>110</v>
      </c>
      <c r="AB49" s="14" t="s">
        <v>111</v>
      </c>
      <c r="AC49" s="36">
        <v>1</v>
      </c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ht="45">
      <c r="A50" s="22">
        <v>25</v>
      </c>
      <c r="B50" s="22" t="s">
        <v>54</v>
      </c>
      <c r="C50" s="22" t="s">
        <v>51</v>
      </c>
      <c r="D50" s="22" t="s">
        <v>112</v>
      </c>
      <c r="E50" s="22">
        <v>0.4</v>
      </c>
      <c r="F50" s="42">
        <v>43269.375</v>
      </c>
      <c r="G50" s="42">
        <v>43269.541666666664</v>
      </c>
      <c r="H50" s="12" t="s">
        <v>49</v>
      </c>
      <c r="I50" s="48">
        <f>(G50-F50)/TIME(1,0,0)</f>
        <v>3.9999999999417923</v>
      </c>
      <c r="J50" s="22">
        <v>0</v>
      </c>
      <c r="K50" s="22">
        <v>0</v>
      </c>
      <c r="L50" s="12" t="s">
        <v>51</v>
      </c>
      <c r="M50" s="19">
        <v>0</v>
      </c>
      <c r="N50" s="19">
        <v>0</v>
      </c>
      <c r="O50" s="19">
        <v>21</v>
      </c>
      <c r="P50" s="19">
        <v>0</v>
      </c>
      <c r="Q50" s="19">
        <v>0</v>
      </c>
      <c r="R50" s="19">
        <v>21</v>
      </c>
      <c r="S50" s="19">
        <v>0</v>
      </c>
      <c r="T50" s="19">
        <v>0</v>
      </c>
      <c r="U50" s="19">
        <v>0</v>
      </c>
      <c r="V50" s="19">
        <v>21</v>
      </c>
      <c r="W50" s="19">
        <v>0</v>
      </c>
      <c r="X50" s="21">
        <f>I50*O50</f>
        <v>83.99999999877764</v>
      </c>
      <c r="Y50" s="34"/>
      <c r="Z50" s="22" t="s">
        <v>113</v>
      </c>
      <c r="AA50" s="23"/>
      <c r="AB50" s="14"/>
      <c r="AC50" s="36">
        <v>0</v>
      </c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ht="45">
      <c r="A51" s="22">
        <v>26</v>
      </c>
      <c r="B51" s="22" t="s">
        <v>98</v>
      </c>
      <c r="C51" s="22" t="s">
        <v>51</v>
      </c>
      <c r="D51" s="22" t="s">
        <v>99</v>
      </c>
      <c r="E51" s="22">
        <v>6</v>
      </c>
      <c r="F51" s="42">
        <v>43272.333333333336</v>
      </c>
      <c r="G51" s="42">
        <v>43272.5</v>
      </c>
      <c r="H51" s="12" t="s">
        <v>53</v>
      </c>
      <c r="I51" s="48">
        <f t="shared" si="3"/>
        <v>3.9999999999417923</v>
      </c>
      <c r="J51" s="22">
        <v>0</v>
      </c>
      <c r="K51" s="22">
        <v>0</v>
      </c>
      <c r="L51" s="12" t="s">
        <v>51</v>
      </c>
      <c r="M51" s="19">
        <v>0</v>
      </c>
      <c r="N51" s="19">
        <v>0</v>
      </c>
      <c r="O51" s="19">
        <v>164</v>
      </c>
      <c r="P51" s="19">
        <v>0</v>
      </c>
      <c r="Q51" s="19">
        <v>0</v>
      </c>
      <c r="R51" s="19">
        <v>164</v>
      </c>
      <c r="S51" s="19">
        <v>0</v>
      </c>
      <c r="T51" s="19">
        <v>0</v>
      </c>
      <c r="U51" s="19">
        <v>0</v>
      </c>
      <c r="V51" s="19">
        <v>164</v>
      </c>
      <c r="W51" s="19">
        <v>0</v>
      </c>
      <c r="X51" s="47">
        <f t="shared" si="4"/>
        <v>655.999999990454</v>
      </c>
      <c r="Y51" s="34"/>
      <c r="Z51" s="22" t="s">
        <v>114</v>
      </c>
      <c r="AA51" s="23" t="s">
        <v>101</v>
      </c>
      <c r="AB51" s="14" t="s">
        <v>102</v>
      </c>
      <c r="AC51" s="36">
        <v>1</v>
      </c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45">
      <c r="A52" s="22">
        <v>27</v>
      </c>
      <c r="B52" s="22" t="s">
        <v>54</v>
      </c>
      <c r="C52" s="22" t="s">
        <v>51</v>
      </c>
      <c r="D52" s="22" t="s">
        <v>112</v>
      </c>
      <c r="E52" s="22">
        <v>0.4</v>
      </c>
      <c r="F52" s="42">
        <v>43272.375</v>
      </c>
      <c r="G52" s="42">
        <v>43272.541666666664</v>
      </c>
      <c r="H52" s="12" t="s">
        <v>49</v>
      </c>
      <c r="I52" s="48">
        <f t="shared" si="3"/>
        <v>3.9999999999417923</v>
      </c>
      <c r="J52" s="22">
        <v>0</v>
      </c>
      <c r="K52" s="22">
        <v>0</v>
      </c>
      <c r="L52" s="12" t="s">
        <v>51</v>
      </c>
      <c r="M52" s="19">
        <v>0</v>
      </c>
      <c r="N52" s="19">
        <v>0</v>
      </c>
      <c r="O52" s="19">
        <v>21</v>
      </c>
      <c r="P52" s="19">
        <v>0</v>
      </c>
      <c r="Q52" s="19">
        <v>0</v>
      </c>
      <c r="R52" s="19">
        <v>21</v>
      </c>
      <c r="S52" s="19">
        <v>0</v>
      </c>
      <c r="T52" s="19">
        <v>0</v>
      </c>
      <c r="U52" s="19">
        <v>0</v>
      </c>
      <c r="V52" s="19">
        <v>21</v>
      </c>
      <c r="W52" s="19">
        <v>0</v>
      </c>
      <c r="X52" s="21">
        <f t="shared" si="4"/>
        <v>83.99999999877764</v>
      </c>
      <c r="Y52" s="34"/>
      <c r="Z52" s="22" t="s">
        <v>115</v>
      </c>
      <c r="AA52" s="23"/>
      <c r="AB52" s="14"/>
      <c r="AC52" s="36">
        <v>0</v>
      </c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45">
      <c r="A53" s="22">
        <v>28</v>
      </c>
      <c r="B53" s="22" t="s">
        <v>54</v>
      </c>
      <c r="C53" s="22" t="s">
        <v>51</v>
      </c>
      <c r="D53" s="22" t="s">
        <v>116</v>
      </c>
      <c r="E53" s="22">
        <v>0.4</v>
      </c>
      <c r="F53" s="42">
        <v>43281.541666666664</v>
      </c>
      <c r="G53" s="42">
        <v>43281.666666666664</v>
      </c>
      <c r="H53" s="12" t="s">
        <v>49</v>
      </c>
      <c r="I53" s="48">
        <f t="shared" si="3"/>
        <v>3</v>
      </c>
      <c r="J53" s="22">
        <v>0</v>
      </c>
      <c r="K53" s="22">
        <v>0</v>
      </c>
      <c r="L53" s="12" t="s">
        <v>51</v>
      </c>
      <c r="M53" s="19">
        <v>0</v>
      </c>
      <c r="N53" s="19">
        <v>0</v>
      </c>
      <c r="O53" s="19">
        <v>52</v>
      </c>
      <c r="P53" s="19">
        <v>0</v>
      </c>
      <c r="Q53" s="19">
        <v>0</v>
      </c>
      <c r="R53" s="19">
        <v>1</v>
      </c>
      <c r="S53" s="19">
        <v>0</v>
      </c>
      <c r="T53" s="19">
        <v>0</v>
      </c>
      <c r="U53" s="19">
        <v>0</v>
      </c>
      <c r="V53" s="19">
        <v>52</v>
      </c>
      <c r="W53" s="19">
        <v>0</v>
      </c>
      <c r="X53" s="21">
        <f t="shared" si="4"/>
        <v>156</v>
      </c>
      <c r="Y53" s="34"/>
      <c r="Z53" s="22" t="s">
        <v>117</v>
      </c>
      <c r="AA53" s="23"/>
      <c r="AB53" s="14"/>
      <c r="AC53" s="36">
        <v>0</v>
      </c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ht="45">
      <c r="A54" s="22">
        <v>29</v>
      </c>
      <c r="B54" s="22" t="s">
        <v>54</v>
      </c>
      <c r="C54" s="22" t="s">
        <v>80</v>
      </c>
      <c r="D54" s="22" t="s">
        <v>112</v>
      </c>
      <c r="E54" s="22">
        <v>10</v>
      </c>
      <c r="F54" s="42">
        <v>43281.958333333336</v>
      </c>
      <c r="G54" s="42">
        <v>43282</v>
      </c>
      <c r="H54" s="12" t="s">
        <v>53</v>
      </c>
      <c r="I54" s="48">
        <f t="shared" si="3"/>
        <v>0.9999999999417923</v>
      </c>
      <c r="J54" s="22">
        <v>0</v>
      </c>
      <c r="K54" s="22">
        <v>0</v>
      </c>
      <c r="L54" s="12" t="s">
        <v>80</v>
      </c>
      <c r="M54" s="19">
        <v>0</v>
      </c>
      <c r="N54" s="19">
        <v>0</v>
      </c>
      <c r="O54" s="19">
        <v>153</v>
      </c>
      <c r="P54" s="19">
        <v>0</v>
      </c>
      <c r="Q54" s="19">
        <v>0</v>
      </c>
      <c r="R54" s="19">
        <v>1</v>
      </c>
      <c r="S54" s="19">
        <v>0</v>
      </c>
      <c r="T54" s="19">
        <v>0</v>
      </c>
      <c r="U54" s="19">
        <v>0</v>
      </c>
      <c r="V54" s="19">
        <v>153</v>
      </c>
      <c r="W54" s="19">
        <v>0</v>
      </c>
      <c r="X54" s="21">
        <f t="shared" si="4"/>
        <v>152.99999999109423</v>
      </c>
      <c r="Y54" s="34"/>
      <c r="Z54" s="22" t="s">
        <v>118</v>
      </c>
      <c r="AA54" s="23" t="s">
        <v>101</v>
      </c>
      <c r="AB54" s="14" t="s">
        <v>119</v>
      </c>
      <c r="AC54" s="36">
        <v>1</v>
      </c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29" s="13" customFormat="1" ht="19.5" customHeight="1">
      <c r="A55" s="93" t="s">
        <v>125</v>
      </c>
      <c r="B55" s="94"/>
      <c r="C55" s="94"/>
      <c r="D55" s="94"/>
      <c r="E55" s="94"/>
      <c r="F55" s="94"/>
      <c r="G55" s="95"/>
      <c r="H55" s="96" t="s">
        <v>126</v>
      </c>
      <c r="I55" s="127">
        <f>SUM(I11:I54)</f>
        <v>168.41666666732635</v>
      </c>
      <c r="J55" s="97" t="s">
        <v>127</v>
      </c>
      <c r="K55" s="97" t="s">
        <v>127</v>
      </c>
      <c r="L55" s="97" t="s">
        <v>127</v>
      </c>
      <c r="M55" s="98">
        <f>SUM(M40:M54)</f>
        <v>0</v>
      </c>
      <c r="N55" s="99">
        <v>0</v>
      </c>
      <c r="O55" s="96">
        <f>SUM(O11:O54)</f>
        <v>4085</v>
      </c>
      <c r="P55" s="98">
        <f>SUM(P40:P54)</f>
        <v>0</v>
      </c>
      <c r="Q55" s="99">
        <v>0</v>
      </c>
      <c r="R55" s="99">
        <v>0</v>
      </c>
      <c r="S55" s="99">
        <v>0</v>
      </c>
      <c r="T55" s="98">
        <f>SUM(T40:T54)</f>
        <v>0</v>
      </c>
      <c r="U55" s="99">
        <v>0</v>
      </c>
      <c r="V55" s="96">
        <f>SUM(V11:V54)</f>
        <v>4085</v>
      </c>
      <c r="W55" s="100"/>
      <c r="X55" s="96">
        <f>SUM(X11:X54)</f>
        <v>14444.000000052969</v>
      </c>
      <c r="Y55" s="97" t="s">
        <v>127</v>
      </c>
      <c r="Z55" s="97" t="s">
        <v>127</v>
      </c>
      <c r="AA55" s="98" t="s">
        <v>127</v>
      </c>
      <c r="AB55" s="126"/>
      <c r="AC55" s="126"/>
    </row>
    <row r="56" spans="1:123" ht="20.25" customHeight="1">
      <c r="A56" s="101" t="s">
        <v>128</v>
      </c>
      <c r="B56" s="102"/>
      <c r="C56" s="102"/>
      <c r="D56" s="102"/>
      <c r="E56" s="102"/>
      <c r="F56" s="102"/>
      <c r="G56" s="102"/>
      <c r="H56" s="103" t="s">
        <v>49</v>
      </c>
      <c r="I56" s="128">
        <v>143.42</v>
      </c>
      <c r="J56" s="98" t="s">
        <v>127</v>
      </c>
      <c r="K56" s="97" t="s">
        <v>127</v>
      </c>
      <c r="L56" s="97" t="s">
        <v>127</v>
      </c>
      <c r="M56" s="104">
        <v>0</v>
      </c>
      <c r="N56" s="104">
        <v>0</v>
      </c>
      <c r="O56" s="103">
        <v>3138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3">
        <v>3138</v>
      </c>
      <c r="W56" s="104"/>
      <c r="X56" s="125">
        <v>13868.5</v>
      </c>
      <c r="Y56" s="97" t="s">
        <v>127</v>
      </c>
      <c r="Z56" s="97" t="s">
        <v>127</v>
      </c>
      <c r="AA56" s="104" t="s">
        <v>127</v>
      </c>
      <c r="AB56" s="104"/>
      <c r="AC56" s="104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20.25" customHeight="1">
      <c r="A57" s="105" t="s">
        <v>129</v>
      </c>
      <c r="B57" s="106"/>
      <c r="C57" s="106"/>
      <c r="D57" s="106"/>
      <c r="E57" s="106"/>
      <c r="F57" s="106"/>
      <c r="G57" s="107"/>
      <c r="H57" s="103" t="s">
        <v>130</v>
      </c>
      <c r="I57" s="128"/>
      <c r="J57" s="98" t="s">
        <v>127</v>
      </c>
      <c r="K57" s="97" t="s">
        <v>127</v>
      </c>
      <c r="L57" s="97" t="s">
        <v>127</v>
      </c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97" t="s">
        <v>127</v>
      </c>
      <c r="Y57" s="97" t="s">
        <v>127</v>
      </c>
      <c r="Z57" s="97" t="s">
        <v>127</v>
      </c>
      <c r="AA57" s="104" t="s">
        <v>127</v>
      </c>
      <c r="AB57" s="104"/>
      <c r="AC57" s="104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 customHeight="1">
      <c r="A58" s="101" t="s">
        <v>131</v>
      </c>
      <c r="B58" s="102"/>
      <c r="C58" s="102"/>
      <c r="D58" s="102"/>
      <c r="E58" s="102"/>
      <c r="F58" s="102"/>
      <c r="G58" s="102"/>
      <c r="H58" s="103" t="s">
        <v>53</v>
      </c>
      <c r="I58" s="128">
        <v>25</v>
      </c>
      <c r="J58" s="98" t="s">
        <v>127</v>
      </c>
      <c r="K58" s="97" t="s">
        <v>127</v>
      </c>
      <c r="L58" s="97" t="s">
        <v>127</v>
      </c>
      <c r="M58" s="104">
        <v>0</v>
      </c>
      <c r="N58" s="104">
        <v>0</v>
      </c>
      <c r="O58" s="103">
        <v>947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3">
        <v>947</v>
      </c>
      <c r="W58" s="104"/>
      <c r="X58" s="125">
        <v>5752.5</v>
      </c>
      <c r="Y58" s="97" t="s">
        <v>127</v>
      </c>
      <c r="Z58" s="97" t="s">
        <v>127</v>
      </c>
      <c r="AA58" s="104" t="s">
        <v>127</v>
      </c>
      <c r="AB58" s="104"/>
      <c r="AC58" s="104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6.5">
      <c r="A59" s="101" t="s">
        <v>132</v>
      </c>
      <c r="B59" s="102"/>
      <c r="C59" s="102"/>
      <c r="D59" s="102"/>
      <c r="E59" s="102"/>
      <c r="F59" s="102"/>
      <c r="G59" s="102"/>
      <c r="H59" s="108" t="s">
        <v>133</v>
      </c>
      <c r="I59" s="109"/>
      <c r="J59" s="110" t="s">
        <v>127</v>
      </c>
      <c r="K59" s="110" t="s">
        <v>127</v>
      </c>
      <c r="L59" s="110" t="s">
        <v>127</v>
      </c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0" t="s">
        <v>127</v>
      </c>
      <c r="Y59" s="110" t="s">
        <v>127</v>
      </c>
      <c r="Z59" s="110" t="s">
        <v>127</v>
      </c>
      <c r="AA59" s="112" t="s">
        <v>127</v>
      </c>
      <c r="AB59" s="104"/>
      <c r="AC59" s="104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6.5">
      <c r="A60" s="101" t="s">
        <v>134</v>
      </c>
      <c r="B60" s="102"/>
      <c r="C60" s="102"/>
      <c r="D60" s="102"/>
      <c r="E60" s="102"/>
      <c r="F60" s="102"/>
      <c r="G60" s="102"/>
      <c r="H60" s="113"/>
      <c r="I60" s="114"/>
      <c r="J60" s="110"/>
      <c r="K60" s="110"/>
      <c r="L60" s="110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0"/>
      <c r="Y60" s="110"/>
      <c r="Z60" s="110"/>
      <c r="AA60" s="116"/>
      <c r="AB60" s="104"/>
      <c r="AC60" s="104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0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6.5">
      <c r="A62" s="37"/>
      <c r="B62" s="117" t="s">
        <v>135</v>
      </c>
      <c r="C62" s="118"/>
      <c r="D62" s="119" t="s">
        <v>136</v>
      </c>
      <c r="E62" s="120"/>
      <c r="F62" s="121" t="s">
        <v>137</v>
      </c>
      <c r="G62" s="121"/>
      <c r="H62" s="122"/>
      <c r="I62" s="122"/>
      <c r="J62" s="122"/>
      <c r="K62" s="122"/>
      <c r="L62" s="122"/>
      <c r="M62" s="122"/>
      <c r="N62" s="122"/>
      <c r="O62" s="122"/>
      <c r="P62" s="122"/>
      <c r="Q62" s="123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6.5">
      <c r="A63" s="37"/>
      <c r="B63" s="121" t="s">
        <v>138</v>
      </c>
      <c r="C63" s="121"/>
      <c r="D63" s="124" t="s">
        <v>139</v>
      </c>
      <c r="E63" s="124"/>
      <c r="F63" s="124" t="s">
        <v>140</v>
      </c>
      <c r="G63" s="124"/>
      <c r="H63" s="122"/>
      <c r="I63" s="122"/>
      <c r="J63" s="122"/>
      <c r="K63" s="122"/>
      <c r="L63" s="122"/>
      <c r="M63" s="122"/>
      <c r="N63" s="122"/>
      <c r="O63" s="122"/>
      <c r="P63" s="122"/>
      <c r="Q63" s="123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38" ht="16.5">
      <c r="A64" s="24"/>
      <c r="B64" s="24"/>
      <c r="C64" s="24"/>
      <c r="D64" s="24"/>
      <c r="E64" s="24"/>
      <c r="F64" s="43"/>
      <c r="G64" s="43"/>
      <c r="H64" s="26"/>
      <c r="I64" s="49"/>
      <c r="J64" s="24"/>
      <c r="K64" s="24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30"/>
      <c r="Y64" s="44"/>
      <c r="Z64" s="24"/>
      <c r="AA64" s="31"/>
      <c r="AB64" s="32"/>
      <c r="AC64" s="45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1:125" ht="16.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</row>
    <row r="66" spans="1:125" ht="16.5">
      <c r="A66" s="24"/>
      <c r="B66" s="25"/>
      <c r="C66" s="26"/>
      <c r="D66" s="26"/>
      <c r="E66" s="26"/>
      <c r="F66" s="27"/>
      <c r="G66" s="27"/>
      <c r="H66" s="27"/>
      <c r="I66" s="28"/>
      <c r="J66" s="28"/>
      <c r="K66" s="28"/>
      <c r="L66" s="26"/>
      <c r="M66" s="24"/>
      <c r="N66" s="24"/>
      <c r="O66" s="26"/>
      <c r="P66" s="24"/>
      <c r="Q66" s="24"/>
      <c r="R66" s="26"/>
      <c r="S66" s="24"/>
      <c r="T66" s="24"/>
      <c r="U66" s="24"/>
      <c r="V66" s="26"/>
      <c r="W66" s="24"/>
      <c r="X66" s="29"/>
      <c r="Y66" s="30"/>
      <c r="Z66" s="26"/>
      <c r="AA66" s="31"/>
      <c r="AB66" s="32"/>
      <c r="AC66" s="26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</row>
    <row r="67" spans="1:29" ht="16.5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"/>
      <c r="AB67" s="9"/>
      <c r="AC67" s="9"/>
    </row>
    <row r="68" spans="1:29" ht="1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6"/>
      <c r="AB68" s="9"/>
      <c r="AC68" s="9"/>
    </row>
    <row r="69" spans="1:29" ht="16.5">
      <c r="A69" s="10"/>
      <c r="B69" s="9"/>
      <c r="C69" s="9"/>
      <c r="D69" s="9"/>
      <c r="E69" s="9"/>
      <c r="F69" s="11"/>
      <c r="G69" s="11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6"/>
      <c r="AB69" s="9"/>
      <c r="AC69" s="9"/>
    </row>
    <row r="70" spans="1:29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6"/>
      <c r="AB70" s="9"/>
      <c r="AC70" s="9"/>
    </row>
    <row r="71" spans="1:29" ht="16.5">
      <c r="A71" s="10"/>
      <c r="B71" s="9"/>
      <c r="C71" s="9"/>
      <c r="D71" s="9"/>
      <c r="E71" s="9"/>
      <c r="F71" s="11"/>
      <c r="G71" s="11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6"/>
      <c r="AB71" s="9"/>
      <c r="AC71" s="9"/>
    </row>
    <row r="72" spans="1:27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A72" s="1"/>
    </row>
    <row r="73" spans="1:27" ht="16.5">
      <c r="A73" s="1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AA73" s="1"/>
    </row>
    <row r="74" ht="16.5">
      <c r="AA74" s="1"/>
    </row>
    <row r="75" ht="16.5">
      <c r="AA75" s="1"/>
    </row>
  </sheetData>
  <sheetProtection formatRows="0" insertRows="0"/>
  <mergeCells count="58">
    <mergeCell ref="B63:C63"/>
    <mergeCell ref="D63:E63"/>
    <mergeCell ref="F63:G63"/>
    <mergeCell ref="Z59:Z60"/>
    <mergeCell ref="AA59:AA60"/>
    <mergeCell ref="D62:E62"/>
    <mergeCell ref="F62:G62"/>
    <mergeCell ref="V59:V60"/>
    <mergeCell ref="W59:W60"/>
    <mergeCell ref="X59:X60"/>
    <mergeCell ref="Y59:Y60"/>
    <mergeCell ref="R59:R60"/>
    <mergeCell ref="S59:S60"/>
    <mergeCell ref="T59:T60"/>
    <mergeCell ref="U59:U60"/>
    <mergeCell ref="N59:N60"/>
    <mergeCell ref="O59:O60"/>
    <mergeCell ref="P59:P60"/>
    <mergeCell ref="Q59:Q60"/>
    <mergeCell ref="J59:J60"/>
    <mergeCell ref="K59:K60"/>
    <mergeCell ref="L59:L60"/>
    <mergeCell ref="M59:M60"/>
    <mergeCell ref="A55:G55"/>
    <mergeCell ref="A57:G57"/>
    <mergeCell ref="H59:H60"/>
    <mergeCell ref="I59:I60"/>
    <mergeCell ref="Y6:Y9"/>
    <mergeCell ref="P8:R8"/>
    <mergeCell ref="B7:B9"/>
    <mergeCell ref="E7:E9"/>
    <mergeCell ref="O8:O9"/>
    <mergeCell ref="L7:L9"/>
    <mergeCell ref="M7:M9"/>
    <mergeCell ref="C7:C9"/>
    <mergeCell ref="J6:J9"/>
    <mergeCell ref="K6:K9"/>
    <mergeCell ref="AC6:AC9"/>
    <mergeCell ref="AA8:AA9"/>
    <mergeCell ref="Z8:Z9"/>
    <mergeCell ref="AB8:AB9"/>
    <mergeCell ref="Z6:AB7"/>
    <mergeCell ref="A1:Q1"/>
    <mergeCell ref="A6:I6"/>
    <mergeCell ref="L6:X6"/>
    <mergeCell ref="F7:F9"/>
    <mergeCell ref="G7:G9"/>
    <mergeCell ref="A3:V3"/>
    <mergeCell ref="W8:W9"/>
    <mergeCell ref="I7:I9"/>
    <mergeCell ref="X7:X9"/>
    <mergeCell ref="A7:A9"/>
    <mergeCell ref="A4:V4"/>
    <mergeCell ref="N7:N9"/>
    <mergeCell ref="O7:W7"/>
    <mergeCell ref="S8:V8"/>
    <mergeCell ref="D7:D9"/>
    <mergeCell ref="H7:H9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31</v>
      </c>
    </row>
    <row r="3" ht="15">
      <c r="B3" t="s">
        <v>32</v>
      </c>
    </row>
    <row r="4" ht="15">
      <c r="B4" t="s">
        <v>33</v>
      </c>
    </row>
    <row r="5" ht="15">
      <c r="B5" t="s">
        <v>34</v>
      </c>
    </row>
    <row r="6" ht="15">
      <c r="B6" t="s">
        <v>35</v>
      </c>
    </row>
    <row r="7" ht="15">
      <c r="B7" t="s">
        <v>36</v>
      </c>
    </row>
    <row r="8" ht="15">
      <c r="B8" t="s">
        <v>37</v>
      </c>
    </row>
    <row r="9" ht="15">
      <c r="B9" t="s">
        <v>38</v>
      </c>
    </row>
    <row r="10" ht="15">
      <c r="B10" t="s">
        <v>39</v>
      </c>
    </row>
    <row r="11" ht="15">
      <c r="B11" t="s">
        <v>40</v>
      </c>
    </row>
    <row r="12" ht="15">
      <c r="B12" t="s">
        <v>41</v>
      </c>
    </row>
    <row r="13" ht="15">
      <c r="B1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comp</cp:lastModifiedBy>
  <cp:lastPrinted>2018-04-09T07:05:14Z</cp:lastPrinted>
  <dcterms:created xsi:type="dcterms:W3CDTF">2017-02-13T15:22:59Z</dcterms:created>
  <dcterms:modified xsi:type="dcterms:W3CDTF">2018-07-22T23:21:41Z</dcterms:modified>
  <cp:category/>
  <cp:version/>
  <cp:contentType/>
  <cp:contentStatus/>
</cp:coreProperties>
</file>