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28770" windowHeight="6930" activeTab="0"/>
  </bookViews>
  <sheets>
    <sheet name="Отчет" sheetId="1" r:id="rId1"/>
    <sheet name="Лист2" sheetId="2" state="hidden" r:id="rId2"/>
  </sheets>
  <definedNames>
    <definedName name="_ftn1" localSheetId="0">'Отчет'!$A$125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'Отчет'!$A$1:$AA$116</definedName>
  </definedNames>
  <calcPr fullCalcOnLoad="1"/>
</workbook>
</file>

<file path=xl/sharedStrings.xml><?xml version="1.0" encoding="utf-8"?>
<sst xmlns="http://schemas.openxmlformats.org/spreadsheetml/2006/main" count="893" uniqueCount="376">
  <si>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</si>
  <si>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</si>
  <si>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</si>
  <si>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</si>
  <si>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</si>
  <si>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</si>
  <si>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</si>
  <si>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</si>
  <si>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</si>
  <si>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</si>
  <si>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</si>
  <si>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</si>
  <si>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</si>
  <si>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</si>
  <si>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</si>
  <si>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</si>
  <si>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</si>
  <si>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</si>
  <si>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</si>
  <si>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</si>
  <si>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</si>
  <si>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</si>
  <si>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</si>
  <si>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</si>
  <si>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</si>
  <si>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</si>
  <si>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</si>
  <si>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</si>
  <si>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</si>
  <si>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</si>
  <si>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</si>
  <si>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</si>
  <si>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</si>
  <si>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</si>
  <si>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</si>
  <si>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</si>
  <si>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</si>
  <si>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</si>
  <si>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</si>
  <si>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</si>
  <si>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</si>
  <si>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</si>
  <si>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</si>
  <si>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</si>
  <si>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</si>
  <si>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</si>
  <si>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</si>
  <si>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</si>
  <si>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</si>
  <si>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</t>
  </si>
  <si>
    <t>п.г.т.Экимчан</t>
  </si>
  <si>
    <t>п.г.т.Токур</t>
  </si>
  <si>
    <t>4.4</t>
  </si>
  <si>
    <t>3.4.8.4</t>
  </si>
  <si>
    <t>ВЛ</t>
  </si>
  <si>
    <t>ПС Экимчан 35/6 кВ ф№ 6, КТП № 1, ВЛ-0,4 кВ</t>
  </si>
  <si>
    <t>п.г.т.Февральск</t>
  </si>
  <si>
    <t>ПСФевральск 220/110/35/10 кВ ф№ 19, ВЛ-10 кВ</t>
  </si>
  <si>
    <t>№ 11от             2017.08.11</t>
  </si>
  <si>
    <t>ПСФевральск 220/110/35/10 кВ ф№34, ВЛ-10 кВ</t>
  </si>
  <si>
    <t>3.4.12.2</t>
  </si>
  <si>
    <t>4.14</t>
  </si>
  <si>
    <t>4.1</t>
  </si>
  <si>
    <t>ПС Экимчан 35/6 кВ ф№ 6, КТП № 6, ВЛ-0,4 кВ</t>
  </si>
  <si>
    <t>№ 12 от             2017.08.17</t>
  </si>
  <si>
    <t>№ 21 от             2017.08.19</t>
  </si>
  <si>
    <t>ПСФевральск 220/110/35/10 кВ ф№ 6,9, ВЛ-10 кВ</t>
  </si>
  <si>
    <t>№ 30от             2017.08.23</t>
  </si>
  <si>
    <t>ПСФевральск 220/110/35/10 кВ ф№ 9, ВЛ-10 кВ</t>
  </si>
  <si>
    <t>№ 31 от             2017.08.27</t>
  </si>
  <si>
    <t>ПС Экимчан 35/6 кВ ф№ 6, ВЛ-6 кВ</t>
  </si>
  <si>
    <t>п.Златоустовск</t>
  </si>
  <si>
    <t xml:space="preserve">ПСЗлатоустовск 35/6 кВ ф№ 6, </t>
  </si>
  <si>
    <t>ПС Токур 35/6 кВ ф№ 11, 4, 3</t>
  </si>
  <si>
    <t>с.Ольгинск</t>
  </si>
  <si>
    <t>ПС Ольгинск 35/6 кВ ф№ 3,</t>
  </si>
  <si>
    <t>с.Ивановское</t>
  </si>
  <si>
    <t>ПС Ольгинск 35/6 кВ ф№ 2,</t>
  </si>
  <si>
    <t>№ 20 от             2017.08.31</t>
  </si>
  <si>
    <t>№ 16 от             2017.08.01</t>
  </si>
  <si>
    <t>№ 17 от             2017.08.18</t>
  </si>
  <si>
    <t>№ 18 от             2017.08.18</t>
  </si>
  <si>
    <t>№ 19 от             2017.08.31</t>
  </si>
  <si>
    <t>4.17</t>
  </si>
  <si>
    <t>4.13</t>
  </si>
  <si>
    <t>3.4.12.5</t>
  </si>
  <si>
    <t>3.4.10</t>
  </si>
  <si>
    <t>№ 22 от            2017.08.29</t>
  </si>
  <si>
    <t>№ 23, от           2017.08.29</t>
  </si>
  <si>
    <t>В</t>
  </si>
  <si>
    <t>ПС Токур 35/6 кВ ф№ 11,  опора № 10,</t>
  </si>
  <si>
    <t>№ 24 от             2017.09.07</t>
  </si>
  <si>
    <t>3.4.12.2.</t>
  </si>
  <si>
    <t>4.16</t>
  </si>
  <si>
    <t xml:space="preserve">ПС Февральская220/110/ 35/10 кВ ф№ 25, </t>
  </si>
  <si>
    <t>№ 32 от            2017.09.11</t>
  </si>
  <si>
    <t xml:space="preserve">ПС Февральская220/110/ 35/10 кВ ф№ 34, </t>
  </si>
  <si>
    <t>№ 33 от            2017.09.12</t>
  </si>
  <si>
    <t xml:space="preserve">ПС Февральская220/110/ 35/10 кВ ф№ 9, </t>
  </si>
  <si>
    <t>№ 13 от            2017.09.12</t>
  </si>
  <si>
    <t>3.4.8.4.</t>
  </si>
  <si>
    <t>п.Коболдо</t>
  </si>
  <si>
    <t>ПС Коболдо 35/6 кВ ф№ 3.</t>
  </si>
  <si>
    <t>№ 28 от              2017.09.13.</t>
  </si>
  <si>
    <t>№ 29 от              2017.09.14.</t>
  </si>
  <si>
    <t>№ 34 от              2017.09.19.</t>
  </si>
  <si>
    <t>ПС Токур 35/6 кВ ф№ 4, КТП № 4.</t>
  </si>
  <si>
    <t>№ 30 от             2017.09.20</t>
  </si>
  <si>
    <t>ПС Токур 35/6 кВ ф№ 4, 11.</t>
  </si>
  <si>
    <t>№ 31 от             2017.09.21</t>
  </si>
  <si>
    <t>ПС Токур 35/6 кВ,  ф№ 11. КТП № 3.</t>
  </si>
  <si>
    <t>№ 25 от             2017.09.21</t>
  </si>
  <si>
    <t>ТП</t>
  </si>
  <si>
    <t>3.4.8</t>
  </si>
  <si>
    <t>3.4.14.</t>
  </si>
  <si>
    <t xml:space="preserve">ПС Экимчан 35/6 кВ ф№ 6, </t>
  </si>
  <si>
    <t>12:00;              2017.07.05</t>
  </si>
  <si>
    <t>20:00;              2017.07.05</t>
  </si>
  <si>
    <t>ПС Токур 35/6 кВ ф№ 11, 4,</t>
  </si>
  <si>
    <t>12:00;              2017.07.06</t>
  </si>
  <si>
    <t>20:00;              2017.07.06</t>
  </si>
  <si>
    <t>ПС</t>
  </si>
  <si>
    <t>12:00;              2017.07.07</t>
  </si>
  <si>
    <t>20:00;              2017.07.07</t>
  </si>
  <si>
    <t>ПС Экимчан 35/6 кВ ф№ 6, КТП № 1-3</t>
  </si>
  <si>
    <t>12:00;              2017.07.10</t>
  </si>
  <si>
    <t>20:00;              2017.07.10</t>
  </si>
  <si>
    <t>ПС Экимчан 35/6 кВ ф№ 6, КТП №4-6</t>
  </si>
  <si>
    <t>12:00;              2017.07.11</t>
  </si>
  <si>
    <t>20:00;              2017.07.11</t>
  </si>
  <si>
    <t>10.30;              2017.07.14</t>
  </si>
  <si>
    <t>11.00;              2017.07.14</t>
  </si>
  <si>
    <t>ПС Токур 35/6 кВ ф№ 4, КТП №4, 5</t>
  </si>
  <si>
    <t>19:00;              2017.07.18</t>
  </si>
  <si>
    <t>19:00;              2017.07.19</t>
  </si>
  <si>
    <t>№ 20 от             2017.07.05</t>
  </si>
  <si>
    <t>№ 21 от             2017.07.05</t>
  </si>
  <si>
    <t>№ 22 от            2017.06.06</t>
  </si>
  <si>
    <t>№ 23, от           2017.07.06</t>
  </si>
  <si>
    <t>№24 от           2017.07.07</t>
  </si>
  <si>
    <t>№ 25 от            2017.07.07</t>
  </si>
  <si>
    <t>№ 26 от              2017.07.10</t>
  </si>
  <si>
    <t>№27 от             2017.07.11</t>
  </si>
  <si>
    <t>№ 11              2017.07.14</t>
  </si>
  <si>
    <t>№ 12             2017.07.19</t>
  </si>
  <si>
    <t>п.г.т. Февральск</t>
  </si>
  <si>
    <t>ТП№24 10/0,4 кВ ф№9-6/24/1</t>
  </si>
  <si>
    <t>09.00;              2017.06.05</t>
  </si>
  <si>
    <t>12.00              2017.06.05</t>
  </si>
  <si>
    <t>ПС Токур 35/6 кВ ф№ 4, КТП № 2</t>
  </si>
  <si>
    <t>19.40;                2017.06.05</t>
  </si>
  <si>
    <t>20:00;                2017.06.05</t>
  </si>
  <si>
    <t>09.00;              2017.06.06</t>
  </si>
  <si>
    <t>12.00              2017.06.06</t>
  </si>
  <si>
    <t>09.00;              2017.06.07</t>
  </si>
  <si>
    <t>12.00              2017.06.07</t>
  </si>
  <si>
    <t>09.00;              2017.06.08</t>
  </si>
  <si>
    <t>12.00              2017.06.08</t>
  </si>
  <si>
    <t>КТП№13  10/0,4  кВ ф№29/13/2 0,4кВ</t>
  </si>
  <si>
    <t>09.00;              2017.06.14</t>
  </si>
  <si>
    <t>14.00;                2017.06.14</t>
  </si>
  <si>
    <t>09.00;              2017.06.15</t>
  </si>
  <si>
    <t>14.00;                2017.06.15</t>
  </si>
  <si>
    <t>09.00;              2017.06.16</t>
  </si>
  <si>
    <t>14.00;                2017.06.16</t>
  </si>
  <si>
    <t xml:space="preserve">ПС Токур 35/6 кВ ф№ 11, </t>
  </si>
  <si>
    <t>14.40;                2017.06.17</t>
  </si>
  <si>
    <t>16:40;                2017.06.17</t>
  </si>
  <si>
    <t>14.00;                2017.06.19</t>
  </si>
  <si>
    <t>15.00;                2017.06.19</t>
  </si>
  <si>
    <t>09.00;              2017.06.19</t>
  </si>
  <si>
    <t>ПС Экимчан 35/6 кВ ф№ 6, КТП № 2</t>
  </si>
  <si>
    <t>13.00;              2017.06.20</t>
  </si>
  <si>
    <t>17.00;              2017.06.20</t>
  </si>
  <si>
    <t>09.00;              2017.06.20</t>
  </si>
  <si>
    <t>14.00;                2017.06.20</t>
  </si>
  <si>
    <t>ПС Токур 35/6 кВ ф№ 4, КТП № 3</t>
  </si>
  <si>
    <t>13.00;              2017.06.22</t>
  </si>
  <si>
    <t>15.00;              2017.06.22</t>
  </si>
  <si>
    <t>ПС Февральск 220/110/35/10 кВ ф№19-38</t>
  </si>
  <si>
    <t>16.00;                2017.06.22</t>
  </si>
  <si>
    <t>ПС Токур 35/6 кВ ф№ 4, КТП № 4</t>
  </si>
  <si>
    <t>13.00;              2017.06.26</t>
  </si>
  <si>
    <t>16.00;              2017.06.26</t>
  </si>
  <si>
    <t>ПС Экимчан 35/6 кВ ф№ 6, КТП № 5</t>
  </si>
  <si>
    <t>14.00;              2017.06.28</t>
  </si>
  <si>
    <t>16.00;              2017.06.28</t>
  </si>
  <si>
    <t>ПС Февральск 220/110/35/10 кВ ф№6</t>
  </si>
  <si>
    <t>07.00;              2017.06.29</t>
  </si>
  <si>
    <t>13.00;              2017.06.29</t>
  </si>
  <si>
    <t>№14              05.06.2017.</t>
  </si>
  <si>
    <t>№10 от 05.06.2017г</t>
  </si>
  <si>
    <t>№15              06.06.2017.</t>
  </si>
  <si>
    <t>№16              07.06.2017.</t>
  </si>
  <si>
    <t>№17              08.06.2017.</t>
  </si>
  <si>
    <t>№18от 14.06.2017г</t>
  </si>
  <si>
    <t>№19от 15.06.2017.г</t>
  </si>
  <si>
    <t>№20от 16.06.2017г</t>
  </si>
  <si>
    <t>№ 15 от;                2017.06.17</t>
  </si>
  <si>
    <t>№ 16 от;                2017.06.19</t>
  </si>
  <si>
    <t>№21от 19.06.2017г</t>
  </si>
  <si>
    <t>№ 17 от              2017.06.20</t>
  </si>
  <si>
    <t>№22от  2017.06.20</t>
  </si>
  <si>
    <t>№ 17;              2017.06.22</t>
  </si>
  <si>
    <t>№9             2017.06.22</t>
  </si>
  <si>
    <t>№ 18 от              2017.06.26</t>
  </si>
  <si>
    <t>№ 19 от            2017.06.28</t>
  </si>
  <si>
    <t>№10              2017.06.29</t>
  </si>
  <si>
    <t>№4 от 04.05.2017г</t>
  </si>
  <si>
    <t>№12от 05.05.2017г</t>
  </si>
  <si>
    <t>№5 от 06.05.2017г</t>
  </si>
  <si>
    <t>№3 от 06.05.2017г</t>
  </si>
  <si>
    <t>№4 от 06.05.2017г</t>
  </si>
  <si>
    <t>№4 от 08.05.2017г</t>
  </si>
  <si>
    <t>№6 от 09.05.2017г</t>
  </si>
  <si>
    <t>№5 от 09.05.2017г</t>
  </si>
  <si>
    <t>№7 от 09.05.2017г</t>
  </si>
  <si>
    <t>№ 6 от 10.05.2017г</t>
  </si>
  <si>
    <t>№7 от 11.05.2017г</t>
  </si>
  <si>
    <t>№8 от 12.05.2017г</t>
  </si>
  <si>
    <t>№6  от 12.05.2017г</t>
  </si>
  <si>
    <t>№7  от 13.05.2017г</t>
  </si>
  <si>
    <t>№8  от 14.05.2017г</t>
  </si>
  <si>
    <t>№13              2017.05.15</t>
  </si>
  <si>
    <t>№ 9  от 16.05.2017г</t>
  </si>
  <si>
    <t>№10 от 16.05.2017г</t>
  </si>
  <si>
    <t>№11  от 18.05.2017г</t>
  </si>
  <si>
    <t>№12  от 18.05.2017г</t>
  </si>
  <si>
    <t>№13 от 25.05.2017г</t>
  </si>
  <si>
    <t>№14 от 29.05.2017г</t>
  </si>
  <si>
    <t>№8 от 30.05.2017г</t>
  </si>
  <si>
    <t>№9 от 31.05.2017г</t>
  </si>
  <si>
    <t>ПС Февральск 220/110/35/10 кВ ф№29</t>
  </si>
  <si>
    <t>19:22;              2017.05.04</t>
  </si>
  <si>
    <t>23:15;              2017.05.04</t>
  </si>
  <si>
    <t>ПС Февральск 220/110/35/10 кВ ф№9/1/1</t>
  </si>
  <si>
    <t>10.00;              2017.05.05</t>
  </si>
  <si>
    <t>11.00;              2017.05.05</t>
  </si>
  <si>
    <t>ПС Февральск 220/110/35/10 кВ ф№34</t>
  </si>
  <si>
    <t>06:48;              2017.05.06</t>
  </si>
  <si>
    <t>14:44;              2017.05.06</t>
  </si>
  <si>
    <t>11.00;                2017.05.06</t>
  </si>
  <si>
    <t>14.00;                2017.05.06</t>
  </si>
  <si>
    <t>13.00;                2017.05.06</t>
  </si>
  <si>
    <t>17.00;                2017.05.06</t>
  </si>
  <si>
    <t>ПС Ольгинск 35/6 кВ ф№ 3, КТП № 1</t>
  </si>
  <si>
    <t>19.00;                2017.05.06</t>
  </si>
  <si>
    <t>с.Коболдо</t>
  </si>
  <si>
    <t>ПС Коболдо, 35/6 кВ ф№ 3, КТП № 2</t>
  </si>
  <si>
    <t>13.00;                2017.05.08</t>
  </si>
  <si>
    <t>19.00;                2017.05.08</t>
  </si>
  <si>
    <t>11.00;                2017.05.09</t>
  </si>
  <si>
    <t>14.00;                2017.05.09</t>
  </si>
  <si>
    <t>ПС Экимчан 35/6 кВ ф№ 6, КТП № 3</t>
  </si>
  <si>
    <t>21.00;                2017.05.09</t>
  </si>
  <si>
    <t>22.00;                2017.05.09</t>
  </si>
  <si>
    <t>18.00;                2017.05.09</t>
  </si>
  <si>
    <t>09.00;                2017.05.10</t>
  </si>
  <si>
    <t>20.00;                2017.05.10</t>
  </si>
  <si>
    <t>ПС Токур 35/6 кВ ф№ 11, КТП № 2</t>
  </si>
  <si>
    <t>13:00;              2017.05.11</t>
  </si>
  <si>
    <t>14.00;              2017.05.11</t>
  </si>
  <si>
    <t>ПС Токур 35/6 кВ ф№ 11, КТП № 1-3</t>
  </si>
  <si>
    <t>10:00;              2017.05.12</t>
  </si>
  <si>
    <t>11:00;              2017.05.12</t>
  </si>
  <si>
    <t>19.00;              2017.05.12</t>
  </si>
  <si>
    <t>00.00;              2017.05.12</t>
  </si>
  <si>
    <t>ПС Февральск 220/110/35/10 кВ ф№9</t>
  </si>
  <si>
    <t>00.00;              2017.05.13</t>
  </si>
  <si>
    <t>00.00              2017.05.14</t>
  </si>
  <si>
    <t>13.00               2017.05.14</t>
  </si>
  <si>
    <t>10.00;              2017.05.15</t>
  </si>
  <si>
    <t>11.00              2017.05.15</t>
  </si>
  <si>
    <t>13.00;                2017.05.16</t>
  </si>
  <si>
    <t>15.00;                2017.05.16</t>
  </si>
  <si>
    <t>ПС Токур 35/6 кВ ф№ 4,</t>
  </si>
  <si>
    <t>14:00;              2017.05.16</t>
  </si>
  <si>
    <t>16:00;              2017.05.16</t>
  </si>
  <si>
    <t>10.00;                2017.05.18</t>
  </si>
  <si>
    <t>11.00;                2017.05.18</t>
  </si>
  <si>
    <t>15.00;                2017.05.18</t>
  </si>
  <si>
    <t>13:00;              2017.05.25</t>
  </si>
  <si>
    <t>17:00;              2017.05.25</t>
  </si>
  <si>
    <t>ПС Токур 35/6 кВ ф№ 11, КТП № 1-3.</t>
  </si>
  <si>
    <t>16:00;              2017.05.29</t>
  </si>
  <si>
    <t>20:00;              2017.05.29</t>
  </si>
  <si>
    <t>15.30;                2017.05.30</t>
  </si>
  <si>
    <t>16.30;                2017.05.30</t>
  </si>
  <si>
    <t>ПС Токур 35/6 кВ ф№ 4, КТП № 1</t>
  </si>
  <si>
    <t>15.00;                2017.05.31</t>
  </si>
  <si>
    <t>16.30;                2017.05.31</t>
  </si>
  <si>
    <t>09.00;              2017.04.6</t>
  </si>
  <si>
    <t>16.00;              2017.04.6</t>
  </si>
  <si>
    <t>09.00;              2017.04.7</t>
  </si>
  <si>
    <t>16.00;              2017.04.7</t>
  </si>
  <si>
    <t>09.00;              2017.04.11</t>
  </si>
  <si>
    <t>16.00;              2017.04.11</t>
  </si>
  <si>
    <t>09.00;              2017.04.12</t>
  </si>
  <si>
    <t>16.00;              2017.04.12</t>
  </si>
  <si>
    <t>09.00;              2017.04.13</t>
  </si>
  <si>
    <t>16.00;              2017.04.13</t>
  </si>
  <si>
    <t>10.00;              2017.04.23</t>
  </si>
  <si>
    <t>11.00;              2017.04.23</t>
  </si>
  <si>
    <t>09.00;              2017.04.24</t>
  </si>
  <si>
    <t>16.00;              2017.04.24</t>
  </si>
  <si>
    <t>№6от 06.04.2017г</t>
  </si>
  <si>
    <t>№7от 07.04.2017г</t>
  </si>
  <si>
    <t>№8от 11.04.2017г</t>
  </si>
  <si>
    <t>№9от 12.04.2017г</t>
  </si>
  <si>
    <t>№10от 13.04.2017г</t>
  </si>
  <si>
    <t>№3 от 23.04.2017г</t>
  </si>
  <si>
    <t>№11от 24.04.2017г</t>
  </si>
  <si>
    <t>ПС Экимчан 35/6 кВ ф№ 6, КТП № 6</t>
  </si>
  <si>
    <t>10.00;              2017.03.01</t>
  </si>
  <si>
    <t>12.00;              2017.03.01</t>
  </si>
  <si>
    <t>с. Февральское</t>
  </si>
  <si>
    <t xml:space="preserve"> Ф№29 10кВ КТП №11</t>
  </si>
  <si>
    <t>10/0,4</t>
  </si>
  <si>
    <t>09.00;              2017.03.09</t>
  </si>
  <si>
    <t>10.00;              2017.03.09</t>
  </si>
  <si>
    <t>09:00;              2017.03.12</t>
  </si>
  <si>
    <t>16.00;              2017.03.13</t>
  </si>
  <si>
    <t>РП-1 СШ-2   10кВ  Ф№222</t>
  </si>
  <si>
    <t>17.00;              2017.03.12</t>
  </si>
  <si>
    <t>19.00;              2017.03.12</t>
  </si>
  <si>
    <t>10:00;              2017.03.14</t>
  </si>
  <si>
    <t>11.00;              2017.03.14</t>
  </si>
  <si>
    <t>11.00;              2017.03.15</t>
  </si>
  <si>
    <t>12.00;              2017.03.15</t>
  </si>
  <si>
    <t>10.00;              2017.03.20</t>
  </si>
  <si>
    <t>РП-1 СШ-1  10кВ  Ф№221/211</t>
  </si>
  <si>
    <t>11.45;              2017.03.28</t>
  </si>
  <si>
    <t>12.15              2017.03.28</t>
  </si>
  <si>
    <t>13:00;              2017.03.29</t>
  </si>
  <si>
    <t>14.00;              2017.03.29</t>
  </si>
  <si>
    <t>КЛ</t>
  </si>
  <si>
    <t>№1 от 01.03.2017г</t>
  </si>
  <si>
    <t>№4от 09.03.2017г</t>
  </si>
  <si>
    <t>№2 от 12.03.2017г</t>
  </si>
  <si>
    <t>№1от 12.03.2017г</t>
  </si>
  <si>
    <t>№1 от 14.03.2017г</t>
  </si>
  <si>
    <t>№2 от 15.03.2017г</t>
  </si>
  <si>
    <t>№5от 20.03.2017г</t>
  </si>
  <si>
    <t>№2от 28.03.2017г</t>
  </si>
  <si>
    <t>№3 от 29.03.2017г</t>
  </si>
  <si>
    <t>09.00;              2017.02.02</t>
  </si>
  <si>
    <t>11.00;              2017.02.02</t>
  </si>
  <si>
    <t>№3от 02.02.2017г</t>
  </si>
  <si>
    <t>09.00;              2017.01.10</t>
  </si>
  <si>
    <t>12.00;              2017.01.10</t>
  </si>
  <si>
    <t>09.00;              2017.01.11</t>
  </si>
  <si>
    <t>12.00;              2017.01.11</t>
  </si>
  <si>
    <t>№1от 10.01.2017г</t>
  </si>
  <si>
    <t>№2от 11.01.2017г</t>
  </si>
  <si>
    <t>3.4.10.</t>
  </si>
  <si>
    <t>4.12</t>
  </si>
  <si>
    <t>3.4.12.3</t>
  </si>
  <si>
    <t>3.4.7.4</t>
  </si>
  <si>
    <t>И</t>
  </si>
  <si>
    <t>ИТОГО по всем прекращениям передачи электрической энергии за отчётный период</t>
  </si>
  <si>
    <t>по ограничениям, связанным с проведением ремонтных работ</t>
  </si>
  <si>
    <t>по аварийным органичениям</t>
  </si>
  <si>
    <t>А</t>
  </si>
  <si>
    <t>по внерегламентным отключениям</t>
  </si>
  <si>
    <t>В1</t>
  </si>
  <si>
    <t>по внерегламентным отключениям, учитываемым при расчёте показателей надёжности</t>
  </si>
  <si>
    <t xml:space="preserve"> в том числе индикативных показателей нажёжности</t>
  </si>
  <si>
    <t>Х</t>
  </si>
  <si>
    <t xml:space="preserve">Генеральный директор </t>
  </si>
  <si>
    <t xml:space="preserve">должность </t>
  </si>
  <si>
    <t>Остапенко С.Н.</t>
  </si>
  <si>
    <t>Ф.И.О.</t>
  </si>
  <si>
    <t>________________________________</t>
  </si>
  <si>
    <t>подпись</t>
  </si>
  <si>
    <t>0, 1</t>
  </si>
  <si>
    <t>3 квартал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</si>
</sst>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\ hh:mm;@"/>
    <numFmt numFmtId="166" formatCode="0.0"/>
    <numFmt numFmtId="167" formatCode="[$-FC19]d\ mmmm\ yyyy\ &quot;г.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9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/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distributed"/>
    </xf>
    <xf numFmtId="0" fontId="7" fillId="4" borderId="11" xfId="0" applyFont="1" applyFill="1" applyBorder="1" applyAlignment="1">
      <alignment horizontal="center" vertical="distributed"/>
    </xf>
    <xf numFmtId="0" fontId="0" fillId="4" borderId="0" xfId="0" applyFill="1" applyAlignment="1">
      <alignment/>
    </xf>
    <xf numFmtId="164" fontId="0" fillId="4" borderId="11" xfId="0" applyNumberFormat="1" applyFill="1" applyBorder="1" applyAlignment="1">
      <alignment horizontal="center" vertical="distributed"/>
    </xf>
    <xf numFmtId="49" fontId="0" fillId="4" borderId="11" xfId="0" applyNumberForma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 vertical="distributed"/>
    </xf>
    <xf numFmtId="0" fontId="0" fillId="4" borderId="12" xfId="0" applyFill="1" applyBorder="1" applyAlignment="1">
      <alignment horizontal="center" vertical="distributed"/>
    </xf>
    <xf numFmtId="0" fontId="7" fillId="4" borderId="12" xfId="0" applyFont="1" applyFill="1" applyBorder="1" applyAlignment="1">
      <alignment horizontal="center" vertical="distributed"/>
    </xf>
    <xf numFmtId="164" fontId="0" fillId="4" borderId="12" xfId="0" applyNumberFormat="1" applyFill="1" applyBorder="1" applyAlignment="1">
      <alignment horizontal="center" vertical="distributed"/>
    </xf>
    <xf numFmtId="49" fontId="0" fillId="4" borderId="12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2" fontId="0" fillId="4" borderId="11" xfId="0" applyNumberFormat="1" applyFill="1" applyBorder="1" applyAlignment="1">
      <alignment horizontal="center" vertical="distributed"/>
    </xf>
    <xf numFmtId="166" fontId="0" fillId="4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164" fontId="0" fillId="4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distributed"/>
    </xf>
    <xf numFmtId="0" fontId="7" fillId="4" borderId="0" xfId="0" applyFont="1" applyFill="1" applyBorder="1" applyAlignment="1">
      <alignment horizontal="center" vertical="distributed"/>
    </xf>
    <xf numFmtId="0" fontId="0" fillId="4" borderId="0" xfId="0" applyFill="1" applyBorder="1" applyAlignment="1">
      <alignment horizontal="center" vertical="distributed"/>
    </xf>
    <xf numFmtId="164" fontId="0" fillId="4" borderId="0" xfId="0" applyNumberFormat="1" applyFill="1" applyBorder="1" applyAlignment="1">
      <alignment horizontal="center" vertical="distributed"/>
    </xf>
    <xf numFmtId="2" fontId="0" fillId="4" borderId="0" xfId="0" applyNumberFormat="1" applyFill="1" applyBorder="1" applyAlignment="1">
      <alignment horizontal="center" vertical="distributed"/>
    </xf>
    <xf numFmtId="166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distributed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distributed"/>
    </xf>
    <xf numFmtId="0" fontId="0" fillId="4" borderId="0" xfId="0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distributed"/>
    </xf>
    <xf numFmtId="0" fontId="0" fillId="4" borderId="11" xfId="0" applyFill="1" applyBorder="1" applyAlignment="1">
      <alignment horizontal="center" vertical="distributed"/>
    </xf>
    <xf numFmtId="166" fontId="0" fillId="4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7" fillId="4" borderId="11" xfId="0" applyNumberFormat="1" applyFont="1" applyFill="1" applyBorder="1" applyAlignment="1">
      <alignment horizontal="center" vertical="distributed"/>
    </xf>
    <xf numFmtId="0" fontId="0" fillId="4" borderId="15" xfId="0" applyFill="1" applyBorder="1" applyAlignment="1">
      <alignment horizontal="center" vertical="distributed"/>
    </xf>
    <xf numFmtId="0" fontId="2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 textRotation="90" wrapText="1"/>
    </xf>
    <xf numFmtId="2" fontId="2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49" fontId="0" fillId="0" borderId="19" xfId="0" applyNumberFormat="1" applyFont="1" applyFill="1" applyBorder="1" applyAlignment="1">
      <alignment horizontal="center" vertical="center" textRotation="90" wrapText="1"/>
    </xf>
    <xf numFmtId="49" fontId="0" fillId="0" borderId="21" xfId="0" applyNumberFormat="1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left" vertical="distributed"/>
    </xf>
    <xf numFmtId="0" fontId="7" fillId="0" borderId="16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26" fillId="0" borderId="14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27"/>
  <sheetViews>
    <sheetView tabSelected="1" view="pageBreakPreview" zoomScale="75" zoomScaleNormal="75" zoomScaleSheetLayoutView="75" zoomScalePageLayoutView="0" workbookViewId="0" topLeftCell="A100">
      <selection activeCell="I109" sqref="I109:I111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12.8515625" style="1" customWidth="1"/>
    <col min="9" max="9" width="10.8515625" style="1" customWidth="1"/>
    <col min="10" max="21" width="9.140625" style="1" customWidth="1"/>
    <col min="22" max="22" width="12.00390625" style="1" customWidth="1"/>
    <col min="23" max="23" width="9.140625" style="1" customWidth="1"/>
    <col min="24" max="24" width="12.57421875" style="1" customWidth="1"/>
    <col min="25" max="25" width="13.7109375" style="17" bestFit="1" customWidth="1"/>
    <col min="26" max="16384" width="9.140625" style="1" customWidth="1"/>
  </cols>
  <sheetData>
    <row r="1" spans="1:15" ht="16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7" ht="16.5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375</v>
      </c>
      <c r="N2" s="7"/>
      <c r="O2" s="8"/>
      <c r="P2" s="1" t="s">
        <v>44</v>
      </c>
      <c r="Q2" s="8">
        <v>2017</v>
      </c>
      <c r="R2" t="s">
        <v>45</v>
      </c>
      <c r="W2" s="9"/>
      <c r="X2" s="9"/>
      <c r="Y2" s="18"/>
      <c r="Z2" s="9"/>
      <c r="AA2" s="9"/>
    </row>
    <row r="3" spans="1:27" ht="16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W3" s="9"/>
      <c r="X3" s="9"/>
      <c r="Y3" s="18"/>
      <c r="Z3" s="9"/>
      <c r="AA3" s="9"/>
    </row>
    <row r="4" spans="1:27" ht="16.5">
      <c r="A4" s="68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2"/>
      <c r="V4" s="2"/>
      <c r="W4" s="2"/>
      <c r="X4" s="2"/>
      <c r="Y4" s="19"/>
      <c r="Z4" s="2"/>
      <c r="AA4" s="2"/>
    </row>
    <row r="5" spans="1:27" s="3" customFormat="1" ht="27.7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20"/>
      <c r="Z5" s="6"/>
      <c r="AA5" s="6"/>
    </row>
    <row r="6" spans="1:27" ht="32.25" customHeight="1" thickBot="1">
      <c r="A6" s="73" t="s">
        <v>0</v>
      </c>
      <c r="B6" s="74"/>
      <c r="C6" s="74"/>
      <c r="D6" s="74"/>
      <c r="E6" s="74"/>
      <c r="F6" s="74"/>
      <c r="G6" s="74"/>
      <c r="H6" s="74"/>
      <c r="I6" s="77"/>
      <c r="J6" s="74" t="s">
        <v>1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92" t="s">
        <v>2</v>
      </c>
      <c r="X6" s="86" t="s">
        <v>3</v>
      </c>
      <c r="Y6" s="87"/>
      <c r="Z6" s="88"/>
      <c r="AA6" s="80" t="s">
        <v>4</v>
      </c>
    </row>
    <row r="7" spans="1:27" ht="171.75" customHeight="1" thickBot="1">
      <c r="A7" s="70" t="s">
        <v>5</v>
      </c>
      <c r="B7" s="70" t="s">
        <v>6</v>
      </c>
      <c r="C7" s="70" t="s">
        <v>7</v>
      </c>
      <c r="D7" s="70" t="s">
        <v>8</v>
      </c>
      <c r="E7" s="70" t="s">
        <v>9</v>
      </c>
      <c r="F7" s="70" t="s">
        <v>10</v>
      </c>
      <c r="G7" s="70" t="s">
        <v>11</v>
      </c>
      <c r="H7" s="70" t="s">
        <v>47</v>
      </c>
      <c r="I7" s="70" t="s">
        <v>12</v>
      </c>
      <c r="J7" s="80" t="s">
        <v>48</v>
      </c>
      <c r="K7" s="70" t="s">
        <v>13</v>
      </c>
      <c r="L7" s="70" t="s">
        <v>14</v>
      </c>
      <c r="M7" s="73" t="s">
        <v>15</v>
      </c>
      <c r="N7" s="74"/>
      <c r="O7" s="74"/>
      <c r="P7" s="74"/>
      <c r="Q7" s="74"/>
      <c r="R7" s="74"/>
      <c r="S7" s="74"/>
      <c r="T7" s="74"/>
      <c r="U7" s="75"/>
      <c r="V7" s="79" t="s">
        <v>16</v>
      </c>
      <c r="W7" s="93"/>
      <c r="X7" s="89"/>
      <c r="Y7" s="90"/>
      <c r="Z7" s="91"/>
      <c r="AA7" s="81"/>
    </row>
    <row r="8" spans="1:27" ht="63.75" customHeight="1" thickBot="1">
      <c r="A8" s="71"/>
      <c r="B8" s="71"/>
      <c r="C8" s="71"/>
      <c r="D8" s="71"/>
      <c r="E8" s="71"/>
      <c r="F8" s="71"/>
      <c r="G8" s="71"/>
      <c r="H8" s="71"/>
      <c r="I8" s="71"/>
      <c r="J8" s="81"/>
      <c r="K8" s="71"/>
      <c r="L8" s="71"/>
      <c r="M8" s="70" t="s">
        <v>17</v>
      </c>
      <c r="N8" s="73" t="s">
        <v>18</v>
      </c>
      <c r="O8" s="74"/>
      <c r="P8" s="75"/>
      <c r="Q8" s="73" t="s">
        <v>19</v>
      </c>
      <c r="R8" s="74"/>
      <c r="S8" s="74"/>
      <c r="T8" s="75"/>
      <c r="U8" s="70" t="s">
        <v>20</v>
      </c>
      <c r="V8" s="71"/>
      <c r="W8" s="93"/>
      <c r="X8" s="85" t="s">
        <v>21</v>
      </c>
      <c r="Y8" s="83" t="s">
        <v>22</v>
      </c>
      <c r="Z8" s="70" t="s">
        <v>23</v>
      </c>
      <c r="AA8" s="81"/>
    </row>
    <row r="9" spans="1:27" ht="70.5">
      <c r="A9" s="72"/>
      <c r="B9" s="72"/>
      <c r="C9" s="72"/>
      <c r="D9" s="72"/>
      <c r="E9" s="72"/>
      <c r="F9" s="72"/>
      <c r="G9" s="72"/>
      <c r="H9" s="72"/>
      <c r="I9" s="72"/>
      <c r="J9" s="82"/>
      <c r="K9" s="72"/>
      <c r="L9" s="72"/>
      <c r="M9" s="72"/>
      <c r="N9" s="42" t="s">
        <v>24</v>
      </c>
      <c r="O9" s="42" t="s">
        <v>25</v>
      </c>
      <c r="P9" s="42" t="s">
        <v>26</v>
      </c>
      <c r="Q9" s="42" t="s">
        <v>27</v>
      </c>
      <c r="R9" s="42" t="s">
        <v>28</v>
      </c>
      <c r="S9" s="42" t="s">
        <v>29</v>
      </c>
      <c r="T9" s="42" t="s">
        <v>30</v>
      </c>
      <c r="U9" s="72"/>
      <c r="V9" s="72"/>
      <c r="W9" s="94"/>
      <c r="X9" s="66"/>
      <c r="Y9" s="84"/>
      <c r="Z9" s="72"/>
      <c r="AA9" s="82"/>
    </row>
    <row r="10" spans="1:27" ht="16.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36" ht="45">
      <c r="A11" s="31">
        <v>1</v>
      </c>
      <c r="B11" s="31" t="s">
        <v>145</v>
      </c>
      <c r="C11" s="31" t="s">
        <v>54</v>
      </c>
      <c r="D11" s="31" t="s">
        <v>187</v>
      </c>
      <c r="E11" s="31">
        <v>10</v>
      </c>
      <c r="F11" s="31" t="s">
        <v>348</v>
      </c>
      <c r="G11" s="31" t="s">
        <v>349</v>
      </c>
      <c r="H11" s="31" t="s">
        <v>49</v>
      </c>
      <c r="I11" s="31">
        <v>3</v>
      </c>
      <c r="J11" s="12" t="s">
        <v>54</v>
      </c>
      <c r="K11" s="22">
        <v>0</v>
      </c>
      <c r="L11" s="22">
        <v>0</v>
      </c>
      <c r="M11" s="22">
        <v>21</v>
      </c>
      <c r="N11" s="22">
        <v>0</v>
      </c>
      <c r="O11" s="22">
        <v>0</v>
      </c>
      <c r="P11" s="22">
        <v>21</v>
      </c>
      <c r="Q11" s="22">
        <v>0</v>
      </c>
      <c r="R11" s="22">
        <v>0</v>
      </c>
      <c r="S11" s="22">
        <v>0</v>
      </c>
      <c r="T11" s="22">
        <v>21</v>
      </c>
      <c r="U11" s="22">
        <v>0</v>
      </c>
      <c r="V11" s="30">
        <f aca="true" t="shared" si="0" ref="V11:V74">I11*M11</f>
        <v>63</v>
      </c>
      <c r="W11" s="43"/>
      <c r="X11" s="31" t="s">
        <v>352</v>
      </c>
      <c r="Y11" s="43"/>
      <c r="Z11" s="43"/>
      <c r="AA11" s="47">
        <v>0</v>
      </c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45">
      <c r="A12" s="31">
        <v>2</v>
      </c>
      <c r="B12" s="31" t="s">
        <v>145</v>
      </c>
      <c r="C12" s="31" t="s">
        <v>54</v>
      </c>
      <c r="D12" s="31" t="s">
        <v>187</v>
      </c>
      <c r="E12" s="31">
        <v>10</v>
      </c>
      <c r="F12" s="31" t="s">
        <v>350</v>
      </c>
      <c r="G12" s="31" t="s">
        <v>351</v>
      </c>
      <c r="H12" s="31" t="s">
        <v>49</v>
      </c>
      <c r="I12" s="31">
        <v>3</v>
      </c>
      <c r="J12" s="12" t="s">
        <v>54</v>
      </c>
      <c r="K12" s="22">
        <v>0</v>
      </c>
      <c r="L12" s="22">
        <v>0</v>
      </c>
      <c r="M12" s="22">
        <v>21</v>
      </c>
      <c r="N12" s="22">
        <v>0</v>
      </c>
      <c r="O12" s="22">
        <v>0</v>
      </c>
      <c r="P12" s="22">
        <v>21</v>
      </c>
      <c r="Q12" s="22">
        <v>0</v>
      </c>
      <c r="R12" s="22">
        <v>0</v>
      </c>
      <c r="S12" s="22">
        <v>0</v>
      </c>
      <c r="T12" s="22">
        <v>21</v>
      </c>
      <c r="U12" s="22">
        <v>0</v>
      </c>
      <c r="V12" s="30">
        <f t="shared" si="0"/>
        <v>63</v>
      </c>
      <c r="W12" s="43"/>
      <c r="X12" s="31" t="s">
        <v>353</v>
      </c>
      <c r="Y12" s="43"/>
      <c r="Z12" s="43"/>
      <c r="AA12" s="47">
        <v>0</v>
      </c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ht="45">
      <c r="A13" s="31">
        <v>3</v>
      </c>
      <c r="B13" s="44" t="s">
        <v>145</v>
      </c>
      <c r="C13" s="31" t="s">
        <v>54</v>
      </c>
      <c r="D13" s="31" t="s">
        <v>187</v>
      </c>
      <c r="E13" s="31">
        <v>10</v>
      </c>
      <c r="F13" s="31" t="s">
        <v>345</v>
      </c>
      <c r="G13" s="31" t="s">
        <v>346</v>
      </c>
      <c r="H13" s="31" t="s">
        <v>49</v>
      </c>
      <c r="I13" s="31">
        <v>2</v>
      </c>
      <c r="J13" s="12" t="s">
        <v>54</v>
      </c>
      <c r="K13" s="22">
        <v>0</v>
      </c>
      <c r="L13" s="22">
        <v>0</v>
      </c>
      <c r="M13" s="22">
        <v>184</v>
      </c>
      <c r="N13" s="22">
        <v>0</v>
      </c>
      <c r="O13" s="22">
        <v>0</v>
      </c>
      <c r="P13" s="22">
        <v>184</v>
      </c>
      <c r="Q13" s="22">
        <v>0</v>
      </c>
      <c r="R13" s="22">
        <v>0</v>
      </c>
      <c r="S13" s="22">
        <v>0</v>
      </c>
      <c r="T13" s="22">
        <v>184</v>
      </c>
      <c r="U13" s="22">
        <v>0</v>
      </c>
      <c r="V13" s="30">
        <f t="shared" si="0"/>
        <v>368</v>
      </c>
      <c r="W13" s="43"/>
      <c r="X13" s="31" t="s">
        <v>347</v>
      </c>
      <c r="Y13" s="43"/>
      <c r="Z13" s="43"/>
      <c r="AA13" s="47">
        <v>0</v>
      </c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ht="30">
      <c r="A14" s="12">
        <v>4</v>
      </c>
      <c r="B14" s="13" t="s">
        <v>50</v>
      </c>
      <c r="C14" s="12" t="s">
        <v>335</v>
      </c>
      <c r="D14" s="12" t="s">
        <v>312</v>
      </c>
      <c r="E14" s="12">
        <v>6</v>
      </c>
      <c r="F14" s="12" t="s">
        <v>313</v>
      </c>
      <c r="G14" s="12" t="s">
        <v>314</v>
      </c>
      <c r="H14" s="12" t="s">
        <v>89</v>
      </c>
      <c r="I14" s="12">
        <v>2</v>
      </c>
      <c r="J14" s="12" t="s">
        <v>335</v>
      </c>
      <c r="K14" s="22">
        <v>0</v>
      </c>
      <c r="L14" s="22">
        <v>0</v>
      </c>
      <c r="M14" s="22">
        <v>20</v>
      </c>
      <c r="N14" s="22">
        <v>0</v>
      </c>
      <c r="O14" s="22">
        <v>0</v>
      </c>
      <c r="P14" s="22">
        <v>20</v>
      </c>
      <c r="Q14" s="22">
        <v>0</v>
      </c>
      <c r="R14" s="22">
        <v>0</v>
      </c>
      <c r="S14" s="22">
        <v>0</v>
      </c>
      <c r="T14" s="22">
        <v>20</v>
      </c>
      <c r="U14" s="22">
        <v>0</v>
      </c>
      <c r="V14" s="30">
        <f t="shared" si="0"/>
        <v>40</v>
      </c>
      <c r="W14" s="43"/>
      <c r="X14" s="12" t="s">
        <v>336</v>
      </c>
      <c r="Y14" s="32" t="s">
        <v>114</v>
      </c>
      <c r="Z14" s="16" t="s">
        <v>355</v>
      </c>
      <c r="AA14" s="47">
        <v>1</v>
      </c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ht="30">
      <c r="A15" s="12">
        <v>5</v>
      </c>
      <c r="B15" s="13" t="s">
        <v>315</v>
      </c>
      <c r="C15" s="12" t="s">
        <v>112</v>
      </c>
      <c r="D15" s="12" t="s">
        <v>316</v>
      </c>
      <c r="E15" s="12" t="s">
        <v>317</v>
      </c>
      <c r="F15" s="12" t="s">
        <v>318</v>
      </c>
      <c r="G15" s="12" t="s">
        <v>319</v>
      </c>
      <c r="H15" s="12" t="s">
        <v>49</v>
      </c>
      <c r="I15" s="12">
        <v>1</v>
      </c>
      <c r="J15" s="12" t="s">
        <v>112</v>
      </c>
      <c r="K15" s="22">
        <v>0</v>
      </c>
      <c r="L15" s="22">
        <v>0</v>
      </c>
      <c r="M15" s="22">
        <v>22</v>
      </c>
      <c r="N15" s="22">
        <v>0</v>
      </c>
      <c r="O15" s="22">
        <v>0</v>
      </c>
      <c r="P15" s="22">
        <v>22</v>
      </c>
      <c r="Q15" s="22">
        <v>0</v>
      </c>
      <c r="R15" s="22">
        <v>0</v>
      </c>
      <c r="S15" s="22">
        <v>0</v>
      </c>
      <c r="T15" s="22">
        <v>22</v>
      </c>
      <c r="U15" s="22">
        <v>0</v>
      </c>
      <c r="V15" s="30">
        <f t="shared" si="0"/>
        <v>22</v>
      </c>
      <c r="W15" s="43"/>
      <c r="X15" s="12" t="s">
        <v>337</v>
      </c>
      <c r="Y15" s="43"/>
      <c r="Z15" s="43"/>
      <c r="AA15" s="47">
        <v>0</v>
      </c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ht="30">
      <c r="A16" s="12">
        <v>6</v>
      </c>
      <c r="B16" s="13" t="s">
        <v>51</v>
      </c>
      <c r="C16" s="12" t="s">
        <v>112</v>
      </c>
      <c r="D16" s="12" t="s">
        <v>259</v>
      </c>
      <c r="E16" s="12">
        <v>6</v>
      </c>
      <c r="F16" s="12" t="s">
        <v>320</v>
      </c>
      <c r="G16" s="12" t="s">
        <v>321</v>
      </c>
      <c r="H16" s="12" t="s">
        <v>89</v>
      </c>
      <c r="I16" s="12">
        <v>31</v>
      </c>
      <c r="J16" s="12" t="s">
        <v>112</v>
      </c>
      <c r="K16" s="22">
        <v>0</v>
      </c>
      <c r="L16" s="22">
        <v>0</v>
      </c>
      <c r="M16" s="22">
        <v>207</v>
      </c>
      <c r="N16" s="22">
        <v>0</v>
      </c>
      <c r="O16" s="22">
        <v>0</v>
      </c>
      <c r="P16" s="22">
        <v>207</v>
      </c>
      <c r="Q16" s="22">
        <v>0</v>
      </c>
      <c r="R16" s="22">
        <v>0</v>
      </c>
      <c r="S16" s="22">
        <v>0</v>
      </c>
      <c r="T16" s="22">
        <v>207</v>
      </c>
      <c r="U16" s="22">
        <v>0</v>
      </c>
      <c r="V16" s="30">
        <f t="shared" si="0"/>
        <v>6417</v>
      </c>
      <c r="W16" s="43"/>
      <c r="X16" s="12" t="s">
        <v>338</v>
      </c>
      <c r="Y16" s="16" t="s">
        <v>113</v>
      </c>
      <c r="Z16" s="16" t="s">
        <v>52</v>
      </c>
      <c r="AA16" s="47">
        <v>1</v>
      </c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ht="30">
      <c r="A17" s="12">
        <v>7</v>
      </c>
      <c r="B17" s="13" t="s">
        <v>145</v>
      </c>
      <c r="C17" s="12" t="s">
        <v>54</v>
      </c>
      <c r="D17" s="12" t="s">
        <v>322</v>
      </c>
      <c r="E17" s="12">
        <v>10</v>
      </c>
      <c r="F17" s="12" t="s">
        <v>323</v>
      </c>
      <c r="G17" s="12" t="s">
        <v>324</v>
      </c>
      <c r="H17" s="12" t="s">
        <v>89</v>
      </c>
      <c r="I17" s="12">
        <v>4</v>
      </c>
      <c r="J17" s="12" t="s">
        <v>54</v>
      </c>
      <c r="K17" s="22">
        <v>0</v>
      </c>
      <c r="L17" s="22">
        <v>0</v>
      </c>
      <c r="M17" s="22">
        <v>26</v>
      </c>
      <c r="N17" s="22">
        <v>0</v>
      </c>
      <c r="O17" s="22">
        <v>0</v>
      </c>
      <c r="P17" s="22">
        <v>26</v>
      </c>
      <c r="Q17" s="22">
        <v>0</v>
      </c>
      <c r="R17" s="22">
        <v>0</v>
      </c>
      <c r="S17" s="22">
        <v>0</v>
      </c>
      <c r="T17" s="22">
        <v>26</v>
      </c>
      <c r="U17" s="22">
        <v>0</v>
      </c>
      <c r="V17" s="30">
        <f t="shared" si="0"/>
        <v>104</v>
      </c>
      <c r="W17" s="43"/>
      <c r="X17" s="12" t="s">
        <v>339</v>
      </c>
      <c r="Y17" s="32" t="s">
        <v>114</v>
      </c>
      <c r="Z17" s="16" t="s">
        <v>84</v>
      </c>
      <c r="AA17" s="47">
        <v>1</v>
      </c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ht="30">
      <c r="A18" s="12">
        <v>8</v>
      </c>
      <c r="B18" s="13" t="s">
        <v>51</v>
      </c>
      <c r="C18" s="12" t="s">
        <v>54</v>
      </c>
      <c r="D18" s="12" t="s">
        <v>259</v>
      </c>
      <c r="E18" s="12">
        <v>0.4</v>
      </c>
      <c r="F18" s="12" t="s">
        <v>325</v>
      </c>
      <c r="G18" s="12" t="s">
        <v>326</v>
      </c>
      <c r="H18" s="12" t="s">
        <v>49</v>
      </c>
      <c r="I18" s="12">
        <v>1</v>
      </c>
      <c r="J18" s="12" t="s">
        <v>54</v>
      </c>
      <c r="K18" s="22">
        <v>0</v>
      </c>
      <c r="L18" s="22">
        <v>0</v>
      </c>
      <c r="M18" s="22">
        <v>60</v>
      </c>
      <c r="N18" s="22">
        <v>0</v>
      </c>
      <c r="O18" s="22">
        <v>0</v>
      </c>
      <c r="P18" s="22">
        <v>60</v>
      </c>
      <c r="Q18" s="22">
        <v>0</v>
      </c>
      <c r="R18" s="22">
        <v>0</v>
      </c>
      <c r="S18" s="22">
        <v>0</v>
      </c>
      <c r="T18" s="22">
        <v>60</v>
      </c>
      <c r="U18" s="22">
        <v>0</v>
      </c>
      <c r="V18" s="30">
        <f t="shared" si="0"/>
        <v>60</v>
      </c>
      <c r="W18" s="43"/>
      <c r="X18" s="12" t="s">
        <v>340</v>
      </c>
      <c r="Y18" s="43"/>
      <c r="Z18" s="43"/>
      <c r="AA18" s="47">
        <v>0</v>
      </c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ht="30">
      <c r="A19" s="12">
        <v>9</v>
      </c>
      <c r="B19" s="13" t="s">
        <v>50</v>
      </c>
      <c r="C19" s="12" t="s">
        <v>112</v>
      </c>
      <c r="D19" s="12" t="s">
        <v>312</v>
      </c>
      <c r="E19" s="12">
        <v>6</v>
      </c>
      <c r="F19" s="12" t="s">
        <v>327</v>
      </c>
      <c r="G19" s="12" t="s">
        <v>328</v>
      </c>
      <c r="H19" s="12" t="s">
        <v>49</v>
      </c>
      <c r="I19" s="12">
        <v>1</v>
      </c>
      <c r="J19" s="12" t="s">
        <v>112</v>
      </c>
      <c r="K19" s="22">
        <v>0</v>
      </c>
      <c r="L19" s="22">
        <v>0</v>
      </c>
      <c r="M19" s="22">
        <v>200</v>
      </c>
      <c r="N19" s="22">
        <v>0</v>
      </c>
      <c r="O19" s="22">
        <v>0</v>
      </c>
      <c r="P19" s="22">
        <v>200</v>
      </c>
      <c r="Q19" s="22">
        <v>0</v>
      </c>
      <c r="R19" s="22">
        <v>0</v>
      </c>
      <c r="S19" s="22">
        <v>0</v>
      </c>
      <c r="T19" s="22">
        <v>200</v>
      </c>
      <c r="U19" s="22">
        <v>0</v>
      </c>
      <c r="V19" s="30">
        <f t="shared" si="0"/>
        <v>200</v>
      </c>
      <c r="W19" s="43"/>
      <c r="X19" s="12" t="s">
        <v>341</v>
      </c>
      <c r="Y19" s="43"/>
      <c r="Z19" s="43"/>
      <c r="AA19" s="47">
        <v>0</v>
      </c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ht="45">
      <c r="A20" s="12">
        <v>10</v>
      </c>
      <c r="B20" s="13" t="s">
        <v>145</v>
      </c>
      <c r="C20" s="12" t="s">
        <v>54</v>
      </c>
      <c r="D20" s="12" t="s">
        <v>267</v>
      </c>
      <c r="E20" s="12">
        <v>10</v>
      </c>
      <c r="F20" s="12" t="s">
        <v>329</v>
      </c>
      <c r="G20" s="12" t="s">
        <v>329</v>
      </c>
      <c r="H20" s="12" t="s">
        <v>49</v>
      </c>
      <c r="I20" s="12">
        <v>2</v>
      </c>
      <c r="J20" s="12" t="s">
        <v>54</v>
      </c>
      <c r="K20" s="22">
        <v>0</v>
      </c>
      <c r="L20" s="22">
        <v>0</v>
      </c>
      <c r="M20" s="22">
        <v>65</v>
      </c>
      <c r="N20" s="22">
        <v>0</v>
      </c>
      <c r="O20" s="22">
        <v>0</v>
      </c>
      <c r="P20" s="22">
        <v>65</v>
      </c>
      <c r="Q20" s="22">
        <v>0</v>
      </c>
      <c r="R20" s="22">
        <v>0</v>
      </c>
      <c r="S20" s="22">
        <v>0</v>
      </c>
      <c r="T20" s="22">
        <v>65</v>
      </c>
      <c r="U20" s="22">
        <v>0</v>
      </c>
      <c r="V20" s="30">
        <f t="shared" si="0"/>
        <v>130</v>
      </c>
      <c r="W20" s="43"/>
      <c r="X20" s="12" t="s">
        <v>342</v>
      </c>
      <c r="Y20" s="43"/>
      <c r="Z20" s="43"/>
      <c r="AA20" s="47">
        <v>0</v>
      </c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ht="30">
      <c r="A21" s="12">
        <v>11</v>
      </c>
      <c r="B21" s="13" t="s">
        <v>145</v>
      </c>
      <c r="C21" s="12" t="s">
        <v>54</v>
      </c>
      <c r="D21" s="12" t="s">
        <v>330</v>
      </c>
      <c r="E21" s="12">
        <v>10</v>
      </c>
      <c r="F21" s="12" t="s">
        <v>331</v>
      </c>
      <c r="G21" s="12" t="s">
        <v>332</v>
      </c>
      <c r="H21" s="12" t="s">
        <v>89</v>
      </c>
      <c r="I21" s="12">
        <v>0.5</v>
      </c>
      <c r="J21" s="12" t="s">
        <v>54</v>
      </c>
      <c r="K21" s="22">
        <v>0</v>
      </c>
      <c r="L21" s="22">
        <v>0</v>
      </c>
      <c r="M21" s="22">
        <v>5</v>
      </c>
      <c r="N21" s="22">
        <v>0</v>
      </c>
      <c r="O21" s="22">
        <v>0</v>
      </c>
      <c r="P21" s="22">
        <v>5</v>
      </c>
      <c r="Q21" s="22">
        <v>0</v>
      </c>
      <c r="R21" s="22">
        <v>0</v>
      </c>
      <c r="S21" s="22">
        <v>0</v>
      </c>
      <c r="T21" s="22">
        <v>5</v>
      </c>
      <c r="U21" s="22">
        <v>0</v>
      </c>
      <c r="V21" s="30">
        <f t="shared" si="0"/>
        <v>2.5</v>
      </c>
      <c r="W21" s="43"/>
      <c r="X21" s="12" t="s">
        <v>343</v>
      </c>
      <c r="Y21" s="32" t="s">
        <v>60</v>
      </c>
      <c r="Z21" s="16" t="s">
        <v>52</v>
      </c>
      <c r="AA21" s="47">
        <v>1</v>
      </c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30">
      <c r="A22" s="12">
        <v>12</v>
      </c>
      <c r="B22" s="13" t="s">
        <v>51</v>
      </c>
      <c r="C22" s="12" t="s">
        <v>112</v>
      </c>
      <c r="D22" s="12" t="s">
        <v>259</v>
      </c>
      <c r="E22" s="12">
        <v>6</v>
      </c>
      <c r="F22" s="12" t="s">
        <v>333</v>
      </c>
      <c r="G22" s="12" t="s">
        <v>334</v>
      </c>
      <c r="H22" s="12" t="s">
        <v>49</v>
      </c>
      <c r="I22" s="12">
        <v>1</v>
      </c>
      <c r="J22" s="12" t="s">
        <v>112</v>
      </c>
      <c r="K22" s="22">
        <v>0</v>
      </c>
      <c r="L22" s="22">
        <v>0</v>
      </c>
      <c r="M22" s="22">
        <v>60</v>
      </c>
      <c r="N22" s="22">
        <v>0</v>
      </c>
      <c r="O22" s="22">
        <v>0</v>
      </c>
      <c r="P22" s="22">
        <v>60</v>
      </c>
      <c r="Q22" s="22">
        <v>0</v>
      </c>
      <c r="R22" s="22">
        <v>0</v>
      </c>
      <c r="S22" s="22">
        <v>0</v>
      </c>
      <c r="T22" s="22">
        <v>60</v>
      </c>
      <c r="U22" s="22">
        <v>0</v>
      </c>
      <c r="V22" s="30">
        <f t="shared" si="0"/>
        <v>60</v>
      </c>
      <c r="W22" s="43"/>
      <c r="X22" s="12" t="s">
        <v>344</v>
      </c>
      <c r="Y22" s="43"/>
      <c r="Z22" s="43"/>
      <c r="AA22" s="47">
        <v>0</v>
      </c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45">
      <c r="A23" s="12">
        <v>13</v>
      </c>
      <c r="B23" s="13" t="s">
        <v>145</v>
      </c>
      <c r="C23" s="12" t="s">
        <v>54</v>
      </c>
      <c r="D23" s="12" t="s">
        <v>238</v>
      </c>
      <c r="E23" s="12">
        <v>10</v>
      </c>
      <c r="F23" s="12" t="s">
        <v>291</v>
      </c>
      <c r="G23" s="12" t="s">
        <v>292</v>
      </c>
      <c r="H23" s="12" t="s">
        <v>49</v>
      </c>
      <c r="I23" s="12">
        <v>6</v>
      </c>
      <c r="J23" s="12" t="s">
        <v>54</v>
      </c>
      <c r="K23" s="22">
        <v>0</v>
      </c>
      <c r="L23" s="22">
        <v>0</v>
      </c>
      <c r="M23" s="22">
        <v>2</v>
      </c>
      <c r="N23" s="22">
        <v>0</v>
      </c>
      <c r="O23" s="22">
        <v>0</v>
      </c>
      <c r="P23" s="22">
        <v>2</v>
      </c>
      <c r="Q23" s="22">
        <v>0</v>
      </c>
      <c r="R23" s="22">
        <v>0</v>
      </c>
      <c r="S23" s="22">
        <v>0</v>
      </c>
      <c r="T23" s="22">
        <v>2</v>
      </c>
      <c r="U23" s="22">
        <v>0</v>
      </c>
      <c r="V23" s="30">
        <f t="shared" si="0"/>
        <v>12</v>
      </c>
      <c r="W23" s="43"/>
      <c r="X23" s="12" t="s">
        <v>305</v>
      </c>
      <c r="Y23" s="43"/>
      <c r="Z23" s="43"/>
      <c r="AA23" s="47">
        <v>0</v>
      </c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45">
      <c r="A24" s="12">
        <v>14</v>
      </c>
      <c r="B24" s="13" t="s">
        <v>145</v>
      </c>
      <c r="C24" s="12" t="s">
        <v>54</v>
      </c>
      <c r="D24" s="12" t="s">
        <v>238</v>
      </c>
      <c r="E24" s="12">
        <v>10</v>
      </c>
      <c r="F24" s="12" t="s">
        <v>293</v>
      </c>
      <c r="G24" s="12" t="s">
        <v>294</v>
      </c>
      <c r="H24" s="12" t="s">
        <v>49</v>
      </c>
      <c r="I24" s="12">
        <v>6</v>
      </c>
      <c r="J24" s="12" t="s">
        <v>54</v>
      </c>
      <c r="K24" s="22">
        <v>0</v>
      </c>
      <c r="L24" s="22">
        <v>0</v>
      </c>
      <c r="M24" s="22">
        <v>2</v>
      </c>
      <c r="N24" s="22">
        <v>0</v>
      </c>
      <c r="O24" s="22">
        <v>0</v>
      </c>
      <c r="P24" s="22">
        <v>2</v>
      </c>
      <c r="Q24" s="22">
        <v>0</v>
      </c>
      <c r="R24" s="22">
        <v>0</v>
      </c>
      <c r="S24" s="22">
        <v>0</v>
      </c>
      <c r="T24" s="22">
        <v>2</v>
      </c>
      <c r="U24" s="22">
        <v>0</v>
      </c>
      <c r="V24" s="30">
        <f t="shared" si="0"/>
        <v>12</v>
      </c>
      <c r="W24" s="43"/>
      <c r="X24" s="12" t="s">
        <v>306</v>
      </c>
      <c r="Y24" s="43"/>
      <c r="Z24" s="43"/>
      <c r="AA24" s="47">
        <v>1</v>
      </c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45">
      <c r="A25" s="12">
        <v>15</v>
      </c>
      <c r="B25" s="13" t="s">
        <v>145</v>
      </c>
      <c r="C25" s="12" t="s">
        <v>54</v>
      </c>
      <c r="D25" s="12" t="s">
        <v>238</v>
      </c>
      <c r="E25" s="12">
        <v>10</v>
      </c>
      <c r="F25" s="12" t="s">
        <v>295</v>
      </c>
      <c r="G25" s="12" t="s">
        <v>296</v>
      </c>
      <c r="H25" s="12" t="s">
        <v>49</v>
      </c>
      <c r="I25" s="12">
        <v>6</v>
      </c>
      <c r="J25" s="12" t="s">
        <v>54</v>
      </c>
      <c r="K25" s="22">
        <v>0</v>
      </c>
      <c r="L25" s="22">
        <v>0</v>
      </c>
      <c r="M25" s="22">
        <v>2</v>
      </c>
      <c r="N25" s="22">
        <v>0</v>
      </c>
      <c r="O25" s="22">
        <v>0</v>
      </c>
      <c r="P25" s="22">
        <v>2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  <c r="V25" s="30">
        <f t="shared" si="0"/>
        <v>12</v>
      </c>
      <c r="W25" s="43"/>
      <c r="X25" s="12" t="s">
        <v>307</v>
      </c>
      <c r="Y25" s="43"/>
      <c r="Z25" s="43"/>
      <c r="AA25" s="47">
        <v>0</v>
      </c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45">
      <c r="A26" s="12">
        <v>16</v>
      </c>
      <c r="B26" s="13" t="s">
        <v>145</v>
      </c>
      <c r="C26" s="12" t="s">
        <v>54</v>
      </c>
      <c r="D26" s="12" t="s">
        <v>238</v>
      </c>
      <c r="E26" s="12">
        <v>10</v>
      </c>
      <c r="F26" s="12" t="s">
        <v>297</v>
      </c>
      <c r="G26" s="12" t="s">
        <v>298</v>
      </c>
      <c r="H26" s="12" t="s">
        <v>49</v>
      </c>
      <c r="I26" s="12">
        <v>6</v>
      </c>
      <c r="J26" s="12" t="s">
        <v>54</v>
      </c>
      <c r="K26" s="22">
        <v>0</v>
      </c>
      <c r="L26" s="22">
        <v>0</v>
      </c>
      <c r="M26" s="22">
        <v>2</v>
      </c>
      <c r="N26" s="22">
        <v>0</v>
      </c>
      <c r="O26" s="22">
        <v>0</v>
      </c>
      <c r="P26" s="22">
        <v>2</v>
      </c>
      <c r="Q26" s="22">
        <v>0</v>
      </c>
      <c r="R26" s="22">
        <v>0</v>
      </c>
      <c r="S26" s="22">
        <v>0</v>
      </c>
      <c r="T26" s="22">
        <v>2</v>
      </c>
      <c r="U26" s="22">
        <v>0</v>
      </c>
      <c r="V26" s="30">
        <f t="shared" si="0"/>
        <v>12</v>
      </c>
      <c r="W26" s="43"/>
      <c r="X26" s="12" t="s">
        <v>308</v>
      </c>
      <c r="Y26" s="43"/>
      <c r="Z26" s="43"/>
      <c r="AA26" s="47">
        <v>0</v>
      </c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ht="45">
      <c r="A27" s="12">
        <v>17</v>
      </c>
      <c r="B27" s="13" t="s">
        <v>145</v>
      </c>
      <c r="C27" s="12" t="s">
        <v>54</v>
      </c>
      <c r="D27" s="12" t="s">
        <v>238</v>
      </c>
      <c r="E27" s="12">
        <v>10</v>
      </c>
      <c r="F27" s="12" t="s">
        <v>299</v>
      </c>
      <c r="G27" s="12" t="s">
        <v>300</v>
      </c>
      <c r="H27" s="12" t="s">
        <v>49</v>
      </c>
      <c r="I27" s="12">
        <v>6</v>
      </c>
      <c r="J27" s="12" t="s">
        <v>54</v>
      </c>
      <c r="K27" s="22">
        <v>0</v>
      </c>
      <c r="L27" s="22">
        <v>0</v>
      </c>
      <c r="M27" s="22">
        <v>2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2</v>
      </c>
      <c r="U27" s="22">
        <v>0</v>
      </c>
      <c r="V27" s="30">
        <f t="shared" si="0"/>
        <v>12</v>
      </c>
      <c r="W27" s="43"/>
      <c r="X27" s="12" t="s">
        <v>309</v>
      </c>
      <c r="Y27" s="43"/>
      <c r="Z27" s="43"/>
      <c r="AA27" s="47">
        <v>0</v>
      </c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ht="45">
      <c r="A28" s="12">
        <v>18</v>
      </c>
      <c r="B28" s="13" t="s">
        <v>145</v>
      </c>
      <c r="C28" s="12" t="s">
        <v>54</v>
      </c>
      <c r="D28" s="12" t="s">
        <v>187</v>
      </c>
      <c r="E28" s="12">
        <v>10</v>
      </c>
      <c r="F28" s="12" t="s">
        <v>301</v>
      </c>
      <c r="G28" s="12" t="s">
        <v>302</v>
      </c>
      <c r="H28" s="12" t="s">
        <v>89</v>
      </c>
      <c r="I28" s="12">
        <v>1</v>
      </c>
      <c r="J28" s="12" t="s">
        <v>54</v>
      </c>
      <c r="K28" s="22">
        <v>0</v>
      </c>
      <c r="L28" s="22">
        <v>0</v>
      </c>
      <c r="M28" s="22">
        <v>125</v>
      </c>
      <c r="N28" s="22">
        <v>0</v>
      </c>
      <c r="O28" s="22">
        <v>0</v>
      </c>
      <c r="P28" s="22">
        <v>125</v>
      </c>
      <c r="Q28" s="22">
        <v>0</v>
      </c>
      <c r="R28" s="22">
        <v>0</v>
      </c>
      <c r="S28" s="22">
        <v>0</v>
      </c>
      <c r="T28" s="22">
        <v>125</v>
      </c>
      <c r="U28" s="22">
        <v>0</v>
      </c>
      <c r="V28" s="30">
        <f t="shared" si="0"/>
        <v>125</v>
      </c>
      <c r="W28" s="43"/>
      <c r="X28" s="12" t="s">
        <v>310</v>
      </c>
      <c r="Y28" s="32" t="s">
        <v>354</v>
      </c>
      <c r="Z28" s="16" t="s">
        <v>83</v>
      </c>
      <c r="AA28" s="47">
        <v>1</v>
      </c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ht="45">
      <c r="A29" s="12">
        <v>19</v>
      </c>
      <c r="B29" s="13" t="s">
        <v>145</v>
      </c>
      <c r="C29" s="12" t="s">
        <v>54</v>
      </c>
      <c r="D29" s="12" t="s">
        <v>232</v>
      </c>
      <c r="E29" s="12">
        <v>10</v>
      </c>
      <c r="F29" s="12" t="s">
        <v>303</v>
      </c>
      <c r="G29" s="12" t="s">
        <v>304</v>
      </c>
      <c r="H29" s="12" t="s">
        <v>49</v>
      </c>
      <c r="I29" s="12">
        <v>1.5</v>
      </c>
      <c r="J29" s="12" t="s">
        <v>54</v>
      </c>
      <c r="K29" s="22">
        <v>0</v>
      </c>
      <c r="L29" s="22">
        <v>0</v>
      </c>
      <c r="M29" s="22">
        <v>155</v>
      </c>
      <c r="N29" s="22">
        <v>0</v>
      </c>
      <c r="O29" s="22">
        <v>0</v>
      </c>
      <c r="P29" s="22">
        <v>155</v>
      </c>
      <c r="Q29" s="22">
        <v>0</v>
      </c>
      <c r="R29" s="22">
        <v>0</v>
      </c>
      <c r="S29" s="22">
        <v>0</v>
      </c>
      <c r="T29" s="22">
        <v>155</v>
      </c>
      <c r="U29" s="22">
        <v>0</v>
      </c>
      <c r="V29" s="30">
        <f t="shared" si="0"/>
        <v>232.5</v>
      </c>
      <c r="W29" s="43"/>
      <c r="X29" s="12" t="s">
        <v>311</v>
      </c>
      <c r="Y29" s="43"/>
      <c r="Z29" s="43"/>
      <c r="AA29" s="47">
        <v>0</v>
      </c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ht="45">
      <c r="A30" s="12">
        <v>20</v>
      </c>
      <c r="B30" s="13" t="s">
        <v>145</v>
      </c>
      <c r="C30" s="12" t="s">
        <v>54</v>
      </c>
      <c r="D30" s="12" t="s">
        <v>232</v>
      </c>
      <c r="E30" s="12">
        <v>10</v>
      </c>
      <c r="F30" s="12" t="s">
        <v>233</v>
      </c>
      <c r="G30" s="12" t="s">
        <v>234</v>
      </c>
      <c r="H30" s="12" t="s">
        <v>89</v>
      </c>
      <c r="I30" s="12">
        <v>3.9</v>
      </c>
      <c r="J30" s="12" t="s">
        <v>54</v>
      </c>
      <c r="K30" s="22">
        <v>0</v>
      </c>
      <c r="L30" s="22">
        <v>0</v>
      </c>
      <c r="M30" s="22">
        <v>155</v>
      </c>
      <c r="N30" s="22">
        <v>0</v>
      </c>
      <c r="O30" s="22">
        <v>0</v>
      </c>
      <c r="P30" s="22">
        <v>155</v>
      </c>
      <c r="Q30" s="22">
        <v>0</v>
      </c>
      <c r="R30" s="22">
        <v>0</v>
      </c>
      <c r="S30" s="22">
        <v>0</v>
      </c>
      <c r="T30" s="22">
        <v>155</v>
      </c>
      <c r="U30" s="22">
        <v>0</v>
      </c>
      <c r="V30" s="30">
        <f t="shared" si="0"/>
        <v>604.5</v>
      </c>
      <c r="W30" s="26"/>
      <c r="X30" s="12" t="s">
        <v>208</v>
      </c>
      <c r="Y30" s="32" t="s">
        <v>114</v>
      </c>
      <c r="Z30" s="16" t="s">
        <v>355</v>
      </c>
      <c r="AA30" s="47">
        <v>1</v>
      </c>
      <c r="AB30" s="45"/>
      <c r="AC30" s="45"/>
      <c r="AD30" s="45"/>
      <c r="AE30" s="45"/>
      <c r="AF30" s="45"/>
      <c r="AG30" s="49"/>
      <c r="AH30" s="45"/>
      <c r="AI30" s="45"/>
      <c r="AJ30" s="50"/>
    </row>
    <row r="31" spans="1:36" ht="45">
      <c r="A31" s="12">
        <v>21</v>
      </c>
      <c r="B31" s="13" t="s">
        <v>145</v>
      </c>
      <c r="C31" s="12" t="s">
        <v>54</v>
      </c>
      <c r="D31" s="12" t="s">
        <v>235</v>
      </c>
      <c r="E31" s="12">
        <v>0.4</v>
      </c>
      <c r="F31" s="12" t="s">
        <v>236</v>
      </c>
      <c r="G31" s="12" t="s">
        <v>237</v>
      </c>
      <c r="H31" s="12" t="s">
        <v>49</v>
      </c>
      <c r="I31" s="12">
        <v>1</v>
      </c>
      <c r="J31" s="12" t="s">
        <v>54</v>
      </c>
      <c r="K31" s="22">
        <v>0</v>
      </c>
      <c r="L31" s="22">
        <v>0</v>
      </c>
      <c r="M31" s="22">
        <v>22</v>
      </c>
      <c r="N31" s="22">
        <v>0</v>
      </c>
      <c r="O31" s="22">
        <v>0</v>
      </c>
      <c r="P31" s="22">
        <v>22</v>
      </c>
      <c r="Q31" s="22">
        <v>0</v>
      </c>
      <c r="R31" s="22">
        <v>0</v>
      </c>
      <c r="S31" s="22">
        <v>0</v>
      </c>
      <c r="T31" s="22">
        <v>22</v>
      </c>
      <c r="U31" s="22">
        <v>0</v>
      </c>
      <c r="V31" s="30">
        <f t="shared" si="0"/>
        <v>22</v>
      </c>
      <c r="W31" s="26"/>
      <c r="X31" s="12" t="s">
        <v>209</v>
      </c>
      <c r="Y31" s="26"/>
      <c r="Z31" s="26"/>
      <c r="AA31" s="47">
        <v>0</v>
      </c>
      <c r="AB31" s="45"/>
      <c r="AC31" s="45"/>
      <c r="AD31" s="45"/>
      <c r="AE31" s="45"/>
      <c r="AF31" s="45"/>
      <c r="AG31" s="49"/>
      <c r="AH31" s="45"/>
      <c r="AI31" s="45"/>
      <c r="AJ31" s="50"/>
    </row>
    <row r="32" spans="1:36" ht="45">
      <c r="A32" s="12">
        <v>22</v>
      </c>
      <c r="B32" s="13" t="s">
        <v>145</v>
      </c>
      <c r="C32" s="12" t="s">
        <v>54</v>
      </c>
      <c r="D32" s="12" t="s">
        <v>238</v>
      </c>
      <c r="E32" s="12">
        <v>10</v>
      </c>
      <c r="F32" s="12" t="s">
        <v>239</v>
      </c>
      <c r="G32" s="12" t="s">
        <v>240</v>
      </c>
      <c r="H32" s="12" t="s">
        <v>89</v>
      </c>
      <c r="I32" s="12">
        <v>7.9</v>
      </c>
      <c r="J32" s="12" t="s">
        <v>54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1</v>
      </c>
      <c r="Q32" s="22">
        <v>0</v>
      </c>
      <c r="R32" s="22">
        <v>0</v>
      </c>
      <c r="S32" s="22">
        <v>0</v>
      </c>
      <c r="T32" s="22">
        <v>1</v>
      </c>
      <c r="U32" s="22">
        <v>0</v>
      </c>
      <c r="V32" s="30">
        <f t="shared" si="0"/>
        <v>7.9</v>
      </c>
      <c r="W32" s="26"/>
      <c r="X32" s="12" t="s">
        <v>210</v>
      </c>
      <c r="Y32" s="32" t="s">
        <v>60</v>
      </c>
      <c r="Z32" s="16" t="s">
        <v>52</v>
      </c>
      <c r="AA32" s="47">
        <v>1</v>
      </c>
      <c r="AB32" s="45"/>
      <c r="AC32" s="45"/>
      <c r="AD32" s="45"/>
      <c r="AE32" s="45"/>
      <c r="AF32" s="45"/>
      <c r="AG32" s="49"/>
      <c r="AH32" s="45"/>
      <c r="AI32" s="45"/>
      <c r="AJ32" s="50"/>
    </row>
    <row r="33" spans="1:36" ht="30">
      <c r="A33" s="12">
        <v>23</v>
      </c>
      <c r="B33" s="13" t="s">
        <v>50</v>
      </c>
      <c r="C33" s="12" t="s">
        <v>54</v>
      </c>
      <c r="D33" s="12" t="s">
        <v>171</v>
      </c>
      <c r="E33" s="12">
        <v>0.4</v>
      </c>
      <c r="F33" s="12" t="s">
        <v>241</v>
      </c>
      <c r="G33" s="12" t="s">
        <v>242</v>
      </c>
      <c r="H33" s="12" t="s">
        <v>89</v>
      </c>
      <c r="I33" s="12">
        <v>3</v>
      </c>
      <c r="J33" s="12" t="s">
        <v>54</v>
      </c>
      <c r="K33" s="22">
        <v>0</v>
      </c>
      <c r="L33" s="22">
        <v>0</v>
      </c>
      <c r="M33" s="22">
        <v>82</v>
      </c>
      <c r="N33" s="22">
        <v>0</v>
      </c>
      <c r="O33" s="22">
        <v>0</v>
      </c>
      <c r="P33" s="22">
        <v>82</v>
      </c>
      <c r="Q33" s="22">
        <v>0</v>
      </c>
      <c r="R33" s="22">
        <v>0</v>
      </c>
      <c r="S33" s="22">
        <v>0</v>
      </c>
      <c r="T33" s="22">
        <v>82</v>
      </c>
      <c r="U33" s="22">
        <v>0</v>
      </c>
      <c r="V33" s="30">
        <f t="shared" si="0"/>
        <v>246</v>
      </c>
      <c r="W33" s="26"/>
      <c r="X33" s="12" t="s">
        <v>211</v>
      </c>
      <c r="Y33" s="16" t="s">
        <v>113</v>
      </c>
      <c r="Z33" s="16" t="s">
        <v>52</v>
      </c>
      <c r="AA33" s="47">
        <v>1</v>
      </c>
      <c r="AB33" s="45"/>
      <c r="AC33" s="45"/>
      <c r="AD33" s="45"/>
      <c r="AE33" s="45"/>
      <c r="AF33" s="45"/>
      <c r="AG33" s="49"/>
      <c r="AH33" s="45"/>
      <c r="AI33" s="45"/>
      <c r="AJ33" s="50"/>
    </row>
    <row r="34" spans="1:36" ht="30">
      <c r="A34" s="12">
        <v>24</v>
      </c>
      <c r="B34" s="13" t="s">
        <v>51</v>
      </c>
      <c r="C34" s="12" t="s">
        <v>54</v>
      </c>
      <c r="D34" s="12" t="s">
        <v>181</v>
      </c>
      <c r="E34" s="12">
        <v>0.4</v>
      </c>
      <c r="F34" s="12" t="s">
        <v>243</v>
      </c>
      <c r="G34" s="12" t="s">
        <v>244</v>
      </c>
      <c r="H34" s="12" t="s">
        <v>89</v>
      </c>
      <c r="I34" s="12">
        <v>4</v>
      </c>
      <c r="J34" s="12" t="s">
        <v>54</v>
      </c>
      <c r="K34" s="22">
        <v>0</v>
      </c>
      <c r="L34" s="22">
        <v>0</v>
      </c>
      <c r="M34" s="22">
        <v>81</v>
      </c>
      <c r="N34" s="22">
        <v>0</v>
      </c>
      <c r="O34" s="22">
        <v>0</v>
      </c>
      <c r="P34" s="22">
        <v>81</v>
      </c>
      <c r="Q34" s="22">
        <v>0</v>
      </c>
      <c r="R34" s="22">
        <v>0</v>
      </c>
      <c r="S34" s="22">
        <v>0</v>
      </c>
      <c r="T34" s="22">
        <v>81</v>
      </c>
      <c r="U34" s="22">
        <v>0</v>
      </c>
      <c r="V34" s="30">
        <f t="shared" si="0"/>
        <v>324</v>
      </c>
      <c r="W34" s="26"/>
      <c r="X34" s="12" t="s">
        <v>212</v>
      </c>
      <c r="Y34" s="32" t="s">
        <v>354</v>
      </c>
      <c r="Z34" s="16" t="s">
        <v>83</v>
      </c>
      <c r="AA34" s="47">
        <v>1</v>
      </c>
      <c r="AB34" s="45"/>
      <c r="AC34" s="45"/>
      <c r="AD34" s="45"/>
      <c r="AE34" s="45"/>
      <c r="AF34" s="45"/>
      <c r="AG34" s="49"/>
      <c r="AH34" s="45"/>
      <c r="AI34" s="45"/>
      <c r="AJ34" s="50"/>
    </row>
    <row r="35" spans="1:36" ht="30">
      <c r="A35" s="12">
        <v>25</v>
      </c>
      <c r="B35" s="13" t="s">
        <v>74</v>
      </c>
      <c r="C35" s="12" t="s">
        <v>54</v>
      </c>
      <c r="D35" s="12" t="s">
        <v>245</v>
      </c>
      <c r="E35" s="12">
        <v>0.4</v>
      </c>
      <c r="F35" s="12" t="s">
        <v>243</v>
      </c>
      <c r="G35" s="12" t="s">
        <v>246</v>
      </c>
      <c r="H35" s="12" t="s">
        <v>89</v>
      </c>
      <c r="I35" s="12">
        <v>6</v>
      </c>
      <c r="J35" s="12" t="s">
        <v>54</v>
      </c>
      <c r="K35" s="22">
        <v>0</v>
      </c>
      <c r="L35" s="22">
        <v>0</v>
      </c>
      <c r="M35" s="22">
        <v>55</v>
      </c>
      <c r="N35" s="22">
        <v>0</v>
      </c>
      <c r="O35" s="22">
        <v>0</v>
      </c>
      <c r="P35" s="22">
        <v>55</v>
      </c>
      <c r="Q35" s="22">
        <v>0</v>
      </c>
      <c r="R35" s="22">
        <v>0</v>
      </c>
      <c r="S35" s="22">
        <v>0</v>
      </c>
      <c r="T35" s="22">
        <v>55</v>
      </c>
      <c r="U35" s="22">
        <v>0</v>
      </c>
      <c r="V35" s="30">
        <f t="shared" si="0"/>
        <v>330</v>
      </c>
      <c r="W35" s="26"/>
      <c r="X35" s="12" t="s">
        <v>210</v>
      </c>
      <c r="Y35" s="32" t="s">
        <v>354</v>
      </c>
      <c r="Z35" s="16" t="s">
        <v>83</v>
      </c>
      <c r="AA35" s="47">
        <v>1</v>
      </c>
      <c r="AB35" s="45"/>
      <c r="AC35" s="45"/>
      <c r="AD35" s="45"/>
      <c r="AE35" s="45"/>
      <c r="AF35" s="45"/>
      <c r="AG35" s="49"/>
      <c r="AH35" s="45"/>
      <c r="AI35" s="45"/>
      <c r="AJ35" s="50"/>
    </row>
    <row r="36" spans="1:36" ht="30">
      <c r="A36" s="12">
        <v>26</v>
      </c>
      <c r="B36" s="13" t="s">
        <v>247</v>
      </c>
      <c r="C36" s="12" t="s">
        <v>54</v>
      </c>
      <c r="D36" s="12" t="s">
        <v>248</v>
      </c>
      <c r="E36" s="12">
        <v>0.4</v>
      </c>
      <c r="F36" s="12" t="s">
        <v>249</v>
      </c>
      <c r="G36" s="12" t="s">
        <v>250</v>
      </c>
      <c r="H36" s="12" t="s">
        <v>49</v>
      </c>
      <c r="I36" s="12">
        <v>6</v>
      </c>
      <c r="J36" s="12" t="s">
        <v>54</v>
      </c>
      <c r="K36" s="22">
        <v>0</v>
      </c>
      <c r="L36" s="22">
        <v>0</v>
      </c>
      <c r="M36" s="22">
        <v>62</v>
      </c>
      <c r="N36" s="22">
        <v>0</v>
      </c>
      <c r="O36" s="22">
        <v>0</v>
      </c>
      <c r="P36" s="22">
        <v>62</v>
      </c>
      <c r="Q36" s="22">
        <v>0</v>
      </c>
      <c r="R36" s="22">
        <v>0</v>
      </c>
      <c r="S36" s="22">
        <v>0</v>
      </c>
      <c r="T36" s="22">
        <v>62</v>
      </c>
      <c r="U36" s="22">
        <v>0</v>
      </c>
      <c r="V36" s="30">
        <f t="shared" si="0"/>
        <v>372</v>
      </c>
      <c r="W36" s="26"/>
      <c r="X36" s="12" t="s">
        <v>213</v>
      </c>
      <c r="Y36" s="26"/>
      <c r="Z36" s="26"/>
      <c r="AA36" s="47">
        <v>0</v>
      </c>
      <c r="AB36" s="45"/>
      <c r="AC36" s="45"/>
      <c r="AD36" s="45"/>
      <c r="AE36" s="45"/>
      <c r="AF36" s="45"/>
      <c r="AG36" s="49"/>
      <c r="AH36" s="45"/>
      <c r="AI36" s="45"/>
      <c r="AJ36" s="50"/>
    </row>
    <row r="37" spans="1:36" ht="30">
      <c r="A37" s="12">
        <v>27</v>
      </c>
      <c r="B37" s="13" t="s">
        <v>50</v>
      </c>
      <c r="C37" s="12" t="s">
        <v>54</v>
      </c>
      <c r="D37" s="12" t="s">
        <v>171</v>
      </c>
      <c r="E37" s="12">
        <v>0.4</v>
      </c>
      <c r="F37" s="12" t="s">
        <v>251</v>
      </c>
      <c r="G37" s="12" t="s">
        <v>252</v>
      </c>
      <c r="H37" s="12" t="s">
        <v>89</v>
      </c>
      <c r="I37" s="12">
        <v>3</v>
      </c>
      <c r="J37" s="12" t="s">
        <v>54</v>
      </c>
      <c r="K37" s="22">
        <v>0</v>
      </c>
      <c r="L37" s="22">
        <v>0</v>
      </c>
      <c r="M37" s="22">
        <v>89</v>
      </c>
      <c r="N37" s="22">
        <v>0</v>
      </c>
      <c r="O37" s="22">
        <v>0</v>
      </c>
      <c r="P37" s="22">
        <v>89</v>
      </c>
      <c r="Q37" s="22">
        <v>0</v>
      </c>
      <c r="R37" s="22">
        <v>0</v>
      </c>
      <c r="S37" s="22">
        <v>0</v>
      </c>
      <c r="T37" s="22">
        <v>89</v>
      </c>
      <c r="U37" s="22">
        <v>0</v>
      </c>
      <c r="V37" s="30">
        <f t="shared" si="0"/>
        <v>267</v>
      </c>
      <c r="W37" s="26"/>
      <c r="X37" s="12" t="s">
        <v>214</v>
      </c>
      <c r="Y37" s="16" t="s">
        <v>357</v>
      </c>
      <c r="Z37" s="16" t="s">
        <v>84</v>
      </c>
      <c r="AA37" s="47">
        <v>1</v>
      </c>
      <c r="AB37" s="45"/>
      <c r="AC37" s="45"/>
      <c r="AD37" s="45"/>
      <c r="AE37" s="45"/>
      <c r="AF37" s="45"/>
      <c r="AG37" s="49"/>
      <c r="AH37" s="45"/>
      <c r="AI37" s="45"/>
      <c r="AJ37" s="50"/>
    </row>
    <row r="38" spans="1:36" ht="30">
      <c r="A38" s="12">
        <v>28</v>
      </c>
      <c r="B38" s="13" t="s">
        <v>50</v>
      </c>
      <c r="C38" s="12" t="s">
        <v>54</v>
      </c>
      <c r="D38" s="12" t="s">
        <v>253</v>
      </c>
      <c r="E38" s="12">
        <v>6</v>
      </c>
      <c r="F38" s="12" t="s">
        <v>254</v>
      </c>
      <c r="G38" s="12" t="s">
        <v>255</v>
      </c>
      <c r="H38" s="12" t="s">
        <v>49</v>
      </c>
      <c r="I38" s="12">
        <v>1</v>
      </c>
      <c r="J38" s="12" t="s">
        <v>54</v>
      </c>
      <c r="K38" s="22">
        <v>0</v>
      </c>
      <c r="L38" s="22">
        <v>0</v>
      </c>
      <c r="M38" s="22">
        <v>595</v>
      </c>
      <c r="N38" s="22">
        <v>0</v>
      </c>
      <c r="O38" s="22">
        <v>0</v>
      </c>
      <c r="P38" s="22">
        <v>595</v>
      </c>
      <c r="Q38" s="22">
        <v>0</v>
      </c>
      <c r="R38" s="22">
        <v>0</v>
      </c>
      <c r="S38" s="22">
        <v>0</v>
      </c>
      <c r="T38" s="22">
        <v>595</v>
      </c>
      <c r="U38" s="22">
        <v>0</v>
      </c>
      <c r="V38" s="30">
        <f t="shared" si="0"/>
        <v>595</v>
      </c>
      <c r="W38" s="26"/>
      <c r="X38" s="12" t="s">
        <v>215</v>
      </c>
      <c r="Y38" s="26"/>
      <c r="Z38" s="26"/>
      <c r="AA38" s="47">
        <v>0</v>
      </c>
      <c r="AB38" s="45"/>
      <c r="AC38" s="45"/>
      <c r="AD38" s="45"/>
      <c r="AE38" s="45"/>
      <c r="AF38" s="45"/>
      <c r="AG38" s="49"/>
      <c r="AH38" s="45"/>
      <c r="AI38" s="45"/>
      <c r="AJ38" s="50"/>
    </row>
    <row r="39" spans="1:36" ht="30">
      <c r="A39" s="12">
        <v>29</v>
      </c>
      <c r="B39" s="13" t="s">
        <v>74</v>
      </c>
      <c r="C39" s="12" t="s">
        <v>54</v>
      </c>
      <c r="D39" s="12" t="s">
        <v>245</v>
      </c>
      <c r="E39" s="12">
        <v>0.4</v>
      </c>
      <c r="F39" s="12" t="s">
        <v>256</v>
      </c>
      <c r="G39" s="12" t="s">
        <v>254</v>
      </c>
      <c r="H39" s="12" t="s">
        <v>89</v>
      </c>
      <c r="I39" s="12">
        <v>3</v>
      </c>
      <c r="J39" s="12" t="s">
        <v>54</v>
      </c>
      <c r="K39" s="22">
        <v>0</v>
      </c>
      <c r="L39" s="22">
        <v>0</v>
      </c>
      <c r="M39" s="22">
        <v>55</v>
      </c>
      <c r="N39" s="22">
        <v>0</v>
      </c>
      <c r="O39" s="22">
        <v>0</v>
      </c>
      <c r="P39" s="22">
        <v>55</v>
      </c>
      <c r="Q39" s="22">
        <v>0</v>
      </c>
      <c r="R39" s="22">
        <v>0</v>
      </c>
      <c r="S39" s="22">
        <v>0</v>
      </c>
      <c r="T39" s="22">
        <v>55</v>
      </c>
      <c r="U39" s="22">
        <v>0</v>
      </c>
      <c r="V39" s="30">
        <f t="shared" si="0"/>
        <v>165</v>
      </c>
      <c r="W39" s="26"/>
      <c r="X39" s="12" t="s">
        <v>216</v>
      </c>
      <c r="Y39" s="26"/>
      <c r="Z39" s="26"/>
      <c r="AA39" s="47">
        <v>0</v>
      </c>
      <c r="AB39" s="45"/>
      <c r="AC39" s="45"/>
      <c r="AD39" s="45"/>
      <c r="AE39" s="45"/>
      <c r="AF39" s="45"/>
      <c r="AG39" s="49"/>
      <c r="AH39" s="45"/>
      <c r="AI39" s="45"/>
      <c r="AJ39" s="50"/>
    </row>
    <row r="40" spans="1:36" ht="30">
      <c r="A40" s="12">
        <v>30</v>
      </c>
      <c r="B40" s="13" t="s">
        <v>50</v>
      </c>
      <c r="C40" s="12" t="s">
        <v>54</v>
      </c>
      <c r="D40" s="12" t="s">
        <v>253</v>
      </c>
      <c r="E40" s="12">
        <v>0.4</v>
      </c>
      <c r="F40" s="12" t="s">
        <v>257</v>
      </c>
      <c r="G40" s="12" t="s">
        <v>258</v>
      </c>
      <c r="H40" s="12" t="s">
        <v>49</v>
      </c>
      <c r="I40" s="12">
        <v>11</v>
      </c>
      <c r="J40" s="12" t="s">
        <v>54</v>
      </c>
      <c r="K40" s="22">
        <v>0</v>
      </c>
      <c r="L40" s="22">
        <v>0</v>
      </c>
      <c r="M40" s="22">
        <v>89</v>
      </c>
      <c r="N40" s="22">
        <v>0</v>
      </c>
      <c r="O40" s="22">
        <v>0</v>
      </c>
      <c r="P40" s="22">
        <v>89</v>
      </c>
      <c r="Q40" s="22">
        <v>0</v>
      </c>
      <c r="R40" s="22">
        <v>0</v>
      </c>
      <c r="S40" s="22">
        <v>0</v>
      </c>
      <c r="T40" s="22">
        <v>89</v>
      </c>
      <c r="U40" s="22">
        <v>0</v>
      </c>
      <c r="V40" s="30">
        <f t="shared" si="0"/>
        <v>979</v>
      </c>
      <c r="W40" s="26"/>
      <c r="X40" s="12" t="s">
        <v>217</v>
      </c>
      <c r="Y40" s="26"/>
      <c r="Z40" s="26"/>
      <c r="AA40" s="47">
        <v>0</v>
      </c>
      <c r="AB40" s="45"/>
      <c r="AC40" s="45"/>
      <c r="AD40" s="45"/>
      <c r="AE40" s="45"/>
      <c r="AF40" s="45"/>
      <c r="AG40" s="49"/>
      <c r="AH40" s="45"/>
      <c r="AI40" s="45"/>
      <c r="AJ40" s="50"/>
    </row>
    <row r="41" spans="1:36" ht="30">
      <c r="A41" s="12">
        <v>31</v>
      </c>
      <c r="B41" s="13" t="s">
        <v>51</v>
      </c>
      <c r="C41" s="12" t="s">
        <v>54</v>
      </c>
      <c r="D41" s="12" t="s">
        <v>259</v>
      </c>
      <c r="E41" s="12">
        <v>6</v>
      </c>
      <c r="F41" s="12" t="s">
        <v>260</v>
      </c>
      <c r="G41" s="12" t="s">
        <v>261</v>
      </c>
      <c r="H41" s="12" t="s">
        <v>49</v>
      </c>
      <c r="I41" s="12">
        <v>1</v>
      </c>
      <c r="J41" s="12" t="s">
        <v>54</v>
      </c>
      <c r="K41" s="22">
        <v>0</v>
      </c>
      <c r="L41" s="22">
        <v>0</v>
      </c>
      <c r="M41" s="22">
        <v>207</v>
      </c>
      <c r="N41" s="22">
        <v>0</v>
      </c>
      <c r="O41" s="22">
        <v>0</v>
      </c>
      <c r="P41" s="22">
        <v>207</v>
      </c>
      <c r="Q41" s="22">
        <v>0</v>
      </c>
      <c r="R41" s="22">
        <v>0</v>
      </c>
      <c r="S41" s="22">
        <v>0</v>
      </c>
      <c r="T41" s="22">
        <v>207</v>
      </c>
      <c r="U41" s="22">
        <v>0</v>
      </c>
      <c r="V41" s="30">
        <f t="shared" si="0"/>
        <v>207</v>
      </c>
      <c r="W41" s="26"/>
      <c r="X41" s="12" t="s">
        <v>218</v>
      </c>
      <c r="Y41" s="26"/>
      <c r="Z41" s="26"/>
      <c r="AA41" s="47">
        <v>0</v>
      </c>
      <c r="AB41" s="45"/>
      <c r="AC41" s="45"/>
      <c r="AD41" s="45"/>
      <c r="AE41" s="45"/>
      <c r="AF41" s="45"/>
      <c r="AG41" s="49"/>
      <c r="AH41" s="45"/>
      <c r="AI41" s="45"/>
      <c r="AJ41" s="50"/>
    </row>
    <row r="42" spans="1:36" ht="30">
      <c r="A42" s="12">
        <v>32</v>
      </c>
      <c r="B42" s="13" t="s">
        <v>51</v>
      </c>
      <c r="C42" s="12" t="s">
        <v>54</v>
      </c>
      <c r="D42" s="12" t="s">
        <v>262</v>
      </c>
      <c r="E42" s="12">
        <v>6</v>
      </c>
      <c r="F42" s="12" t="s">
        <v>263</v>
      </c>
      <c r="G42" s="12" t="s">
        <v>264</v>
      </c>
      <c r="H42" s="12" t="s">
        <v>49</v>
      </c>
      <c r="I42" s="12">
        <v>1</v>
      </c>
      <c r="J42" s="12" t="s">
        <v>54</v>
      </c>
      <c r="K42" s="22">
        <v>0</v>
      </c>
      <c r="L42" s="22">
        <v>0</v>
      </c>
      <c r="M42" s="22">
        <v>207</v>
      </c>
      <c r="N42" s="22">
        <v>0</v>
      </c>
      <c r="O42" s="22">
        <v>0</v>
      </c>
      <c r="P42" s="22">
        <v>207</v>
      </c>
      <c r="Q42" s="22">
        <v>0</v>
      </c>
      <c r="R42" s="22">
        <v>0</v>
      </c>
      <c r="S42" s="22">
        <v>0</v>
      </c>
      <c r="T42" s="22">
        <v>207</v>
      </c>
      <c r="U42" s="22">
        <v>0</v>
      </c>
      <c r="V42" s="30">
        <f t="shared" si="0"/>
        <v>207</v>
      </c>
      <c r="W42" s="26"/>
      <c r="X42" s="12" t="s">
        <v>219</v>
      </c>
      <c r="Y42" s="26"/>
      <c r="Z42" s="26"/>
      <c r="AA42" s="47">
        <v>0</v>
      </c>
      <c r="AB42" s="45"/>
      <c r="AC42" s="45"/>
      <c r="AD42" s="45"/>
      <c r="AE42" s="45"/>
      <c r="AF42" s="45"/>
      <c r="AG42" s="49"/>
      <c r="AH42" s="45"/>
      <c r="AI42" s="45"/>
      <c r="AJ42" s="50"/>
    </row>
    <row r="43" spans="1:36" ht="45">
      <c r="A43" s="12">
        <v>33</v>
      </c>
      <c r="B43" s="13" t="s">
        <v>145</v>
      </c>
      <c r="C43" s="12" t="s">
        <v>54</v>
      </c>
      <c r="D43" s="12" t="s">
        <v>232</v>
      </c>
      <c r="E43" s="12">
        <v>10</v>
      </c>
      <c r="F43" s="12" t="s">
        <v>265</v>
      </c>
      <c r="G43" s="12" t="s">
        <v>266</v>
      </c>
      <c r="H43" s="12" t="s">
        <v>89</v>
      </c>
      <c r="I43" s="12">
        <v>5</v>
      </c>
      <c r="J43" s="12" t="s">
        <v>54</v>
      </c>
      <c r="K43" s="22">
        <v>0</v>
      </c>
      <c r="L43" s="22">
        <v>0</v>
      </c>
      <c r="M43" s="22">
        <v>155</v>
      </c>
      <c r="N43" s="22">
        <v>0</v>
      </c>
      <c r="O43" s="22">
        <v>0</v>
      </c>
      <c r="P43" s="22">
        <v>155</v>
      </c>
      <c r="Q43" s="22">
        <v>0</v>
      </c>
      <c r="R43" s="22">
        <v>0</v>
      </c>
      <c r="S43" s="22">
        <v>0</v>
      </c>
      <c r="T43" s="22">
        <v>155</v>
      </c>
      <c r="U43" s="22">
        <v>0</v>
      </c>
      <c r="V43" s="30">
        <f t="shared" si="0"/>
        <v>775</v>
      </c>
      <c r="W43" s="26"/>
      <c r="X43" s="12" t="s">
        <v>220</v>
      </c>
      <c r="Y43" s="32" t="s">
        <v>60</v>
      </c>
      <c r="Z43" s="16" t="s">
        <v>52</v>
      </c>
      <c r="AA43" s="47">
        <v>1</v>
      </c>
      <c r="AB43" s="45"/>
      <c r="AC43" s="45"/>
      <c r="AD43" s="45"/>
      <c r="AE43" s="45"/>
      <c r="AF43" s="45"/>
      <c r="AG43" s="49"/>
      <c r="AH43" s="45"/>
      <c r="AI43" s="45"/>
      <c r="AJ43" s="50"/>
    </row>
    <row r="44" spans="1:36" ht="45">
      <c r="A44" s="12">
        <v>34</v>
      </c>
      <c r="B44" s="13" t="s">
        <v>145</v>
      </c>
      <c r="C44" s="12" t="s">
        <v>54</v>
      </c>
      <c r="D44" s="12" t="s">
        <v>267</v>
      </c>
      <c r="E44" s="12">
        <v>10</v>
      </c>
      <c r="F44" s="12" t="s">
        <v>268</v>
      </c>
      <c r="G44" s="12" t="s">
        <v>268</v>
      </c>
      <c r="H44" s="12" t="s">
        <v>89</v>
      </c>
      <c r="I44" s="12">
        <v>24</v>
      </c>
      <c r="J44" s="12" t="s">
        <v>54</v>
      </c>
      <c r="K44" s="22">
        <v>0</v>
      </c>
      <c r="L44" s="22">
        <v>0</v>
      </c>
      <c r="M44" s="22">
        <v>65</v>
      </c>
      <c r="N44" s="22">
        <v>0</v>
      </c>
      <c r="O44" s="22">
        <v>0</v>
      </c>
      <c r="P44" s="22">
        <v>65</v>
      </c>
      <c r="Q44" s="22">
        <v>0</v>
      </c>
      <c r="R44" s="22">
        <v>0</v>
      </c>
      <c r="S44" s="22">
        <v>0</v>
      </c>
      <c r="T44" s="22">
        <v>65</v>
      </c>
      <c r="U44" s="22">
        <v>0</v>
      </c>
      <c r="V44" s="30">
        <f t="shared" si="0"/>
        <v>1560</v>
      </c>
      <c r="W44" s="26"/>
      <c r="X44" s="12" t="s">
        <v>221</v>
      </c>
      <c r="Y44" s="32" t="s">
        <v>60</v>
      </c>
      <c r="Z44" s="16" t="s">
        <v>52</v>
      </c>
      <c r="AA44" s="47">
        <v>1</v>
      </c>
      <c r="AB44" s="45"/>
      <c r="AC44" s="45"/>
      <c r="AD44" s="45"/>
      <c r="AE44" s="45"/>
      <c r="AF44" s="45"/>
      <c r="AG44" s="49"/>
      <c r="AH44" s="45"/>
      <c r="AI44" s="45"/>
      <c r="AJ44" s="50"/>
    </row>
    <row r="45" spans="1:36" ht="45">
      <c r="A45" s="12">
        <v>35</v>
      </c>
      <c r="B45" s="13" t="s">
        <v>145</v>
      </c>
      <c r="C45" s="12" t="s">
        <v>112</v>
      </c>
      <c r="D45" s="12" t="s">
        <v>267</v>
      </c>
      <c r="E45" s="12">
        <v>10</v>
      </c>
      <c r="F45" s="12" t="s">
        <v>269</v>
      </c>
      <c r="G45" s="12" t="s">
        <v>270</v>
      </c>
      <c r="H45" s="12" t="s">
        <v>89</v>
      </c>
      <c r="I45" s="12">
        <v>13</v>
      </c>
      <c r="J45" s="12" t="s">
        <v>112</v>
      </c>
      <c r="K45" s="22">
        <v>0</v>
      </c>
      <c r="L45" s="22">
        <v>0</v>
      </c>
      <c r="M45" s="22">
        <v>65</v>
      </c>
      <c r="N45" s="22">
        <v>0</v>
      </c>
      <c r="O45" s="22">
        <v>0</v>
      </c>
      <c r="P45" s="22">
        <v>65</v>
      </c>
      <c r="Q45" s="22">
        <v>0</v>
      </c>
      <c r="R45" s="22">
        <v>0</v>
      </c>
      <c r="S45" s="22">
        <v>0</v>
      </c>
      <c r="T45" s="22">
        <v>65</v>
      </c>
      <c r="U45" s="22">
        <v>0</v>
      </c>
      <c r="V45" s="30">
        <f t="shared" si="0"/>
        <v>845</v>
      </c>
      <c r="W45" s="26"/>
      <c r="X45" s="12" t="s">
        <v>222</v>
      </c>
      <c r="Y45" s="32" t="s">
        <v>114</v>
      </c>
      <c r="Z45" s="16" t="s">
        <v>355</v>
      </c>
      <c r="AA45" s="47">
        <v>1</v>
      </c>
      <c r="AB45" s="45"/>
      <c r="AC45" s="45"/>
      <c r="AD45" s="45"/>
      <c r="AE45" s="45"/>
      <c r="AF45" s="45"/>
      <c r="AG45" s="49"/>
      <c r="AH45" s="45"/>
      <c r="AI45" s="45"/>
      <c r="AJ45" s="50"/>
    </row>
    <row r="46" spans="1:36" ht="45">
      <c r="A46" s="12">
        <v>36</v>
      </c>
      <c r="B46" s="13" t="s">
        <v>145</v>
      </c>
      <c r="C46" s="12" t="s">
        <v>54</v>
      </c>
      <c r="D46" s="12" t="s">
        <v>267</v>
      </c>
      <c r="E46" s="12">
        <v>10</v>
      </c>
      <c r="F46" s="12" t="s">
        <v>271</v>
      </c>
      <c r="G46" s="12" t="s">
        <v>272</v>
      </c>
      <c r="H46" s="12" t="s">
        <v>49</v>
      </c>
      <c r="I46" s="12">
        <v>1</v>
      </c>
      <c r="J46" s="12" t="s">
        <v>54</v>
      </c>
      <c r="K46" s="22">
        <v>0</v>
      </c>
      <c r="L46" s="22">
        <v>0</v>
      </c>
      <c r="M46" s="22">
        <v>65</v>
      </c>
      <c r="N46" s="22">
        <v>0</v>
      </c>
      <c r="O46" s="22">
        <v>0</v>
      </c>
      <c r="P46" s="22">
        <v>65</v>
      </c>
      <c r="Q46" s="22">
        <v>0</v>
      </c>
      <c r="R46" s="22">
        <v>0</v>
      </c>
      <c r="S46" s="22">
        <v>0</v>
      </c>
      <c r="T46" s="22">
        <v>65</v>
      </c>
      <c r="U46" s="22">
        <v>0</v>
      </c>
      <c r="V46" s="30">
        <f t="shared" si="0"/>
        <v>65</v>
      </c>
      <c r="W46" s="26"/>
      <c r="X46" s="12" t="s">
        <v>223</v>
      </c>
      <c r="Y46" s="26"/>
      <c r="Z46" s="26"/>
      <c r="AA46" s="47">
        <v>0</v>
      </c>
      <c r="AB46" s="45"/>
      <c r="AC46" s="45"/>
      <c r="AD46" s="45"/>
      <c r="AE46" s="45"/>
      <c r="AF46" s="45"/>
      <c r="AG46" s="49"/>
      <c r="AH46" s="45"/>
      <c r="AI46" s="45"/>
      <c r="AJ46" s="50"/>
    </row>
    <row r="47" spans="1:36" ht="30">
      <c r="A47" s="12">
        <v>37</v>
      </c>
      <c r="B47" s="13" t="s">
        <v>50</v>
      </c>
      <c r="C47" s="12" t="s">
        <v>54</v>
      </c>
      <c r="D47" s="12" t="s">
        <v>253</v>
      </c>
      <c r="E47" s="12">
        <v>0.4</v>
      </c>
      <c r="F47" s="12" t="s">
        <v>273</v>
      </c>
      <c r="G47" s="12" t="s">
        <v>274</v>
      </c>
      <c r="H47" s="12" t="s">
        <v>49</v>
      </c>
      <c r="I47" s="12">
        <v>2</v>
      </c>
      <c r="J47" s="12" t="s">
        <v>54</v>
      </c>
      <c r="K47" s="22">
        <v>0</v>
      </c>
      <c r="L47" s="22">
        <v>0</v>
      </c>
      <c r="M47" s="22">
        <v>89</v>
      </c>
      <c r="N47" s="22">
        <v>0</v>
      </c>
      <c r="O47" s="22">
        <v>0</v>
      </c>
      <c r="P47" s="22">
        <v>89</v>
      </c>
      <c r="Q47" s="22">
        <v>0</v>
      </c>
      <c r="R47" s="22">
        <v>0</v>
      </c>
      <c r="S47" s="22">
        <v>0</v>
      </c>
      <c r="T47" s="22">
        <v>89</v>
      </c>
      <c r="U47" s="22">
        <v>0</v>
      </c>
      <c r="V47" s="30">
        <f t="shared" si="0"/>
        <v>178</v>
      </c>
      <c r="W47" s="26"/>
      <c r="X47" s="12" t="s">
        <v>224</v>
      </c>
      <c r="Y47" s="26"/>
      <c r="Z47" s="26"/>
      <c r="AA47" s="47">
        <v>0</v>
      </c>
      <c r="AB47" s="45"/>
      <c r="AC47" s="45"/>
      <c r="AD47" s="45"/>
      <c r="AE47" s="45"/>
      <c r="AF47" s="45"/>
      <c r="AG47" s="49"/>
      <c r="AH47" s="45"/>
      <c r="AI47" s="45"/>
      <c r="AJ47" s="50"/>
    </row>
    <row r="48" spans="1:36" ht="30">
      <c r="A48" s="12">
        <v>38</v>
      </c>
      <c r="B48" s="13" t="s">
        <v>51</v>
      </c>
      <c r="C48" s="12" t="s">
        <v>54</v>
      </c>
      <c r="D48" s="12" t="s">
        <v>275</v>
      </c>
      <c r="E48" s="12">
        <v>6</v>
      </c>
      <c r="F48" s="12" t="s">
        <v>276</v>
      </c>
      <c r="G48" s="12" t="s">
        <v>277</v>
      </c>
      <c r="H48" s="12" t="s">
        <v>49</v>
      </c>
      <c r="I48" s="12">
        <v>2</v>
      </c>
      <c r="J48" s="12" t="s">
        <v>54</v>
      </c>
      <c r="K48" s="22">
        <v>0</v>
      </c>
      <c r="L48" s="22">
        <v>0</v>
      </c>
      <c r="M48" s="22">
        <v>81</v>
      </c>
      <c r="N48" s="22">
        <v>0</v>
      </c>
      <c r="O48" s="22">
        <v>0</v>
      </c>
      <c r="P48" s="22">
        <v>81</v>
      </c>
      <c r="Q48" s="22">
        <v>0</v>
      </c>
      <c r="R48" s="22">
        <v>0</v>
      </c>
      <c r="S48" s="22">
        <v>0</v>
      </c>
      <c r="T48" s="22">
        <v>81</v>
      </c>
      <c r="U48" s="22">
        <v>0</v>
      </c>
      <c r="V48" s="30">
        <f t="shared" si="0"/>
        <v>162</v>
      </c>
      <c r="W48" s="26"/>
      <c r="X48" s="12" t="s">
        <v>225</v>
      </c>
      <c r="Y48" s="26"/>
      <c r="Z48" s="26"/>
      <c r="AA48" s="47">
        <v>0</v>
      </c>
      <c r="AB48" s="45"/>
      <c r="AC48" s="45"/>
      <c r="AD48" s="45"/>
      <c r="AE48" s="45"/>
      <c r="AF48" s="45"/>
      <c r="AG48" s="49"/>
      <c r="AH48" s="45"/>
      <c r="AI48" s="45"/>
      <c r="AJ48" s="50"/>
    </row>
    <row r="49" spans="1:36" ht="30">
      <c r="A49" s="12">
        <v>39</v>
      </c>
      <c r="B49" s="13" t="s">
        <v>247</v>
      </c>
      <c r="C49" s="12" t="s">
        <v>112</v>
      </c>
      <c r="D49" s="12" t="s">
        <v>248</v>
      </c>
      <c r="E49" s="12">
        <v>0.4</v>
      </c>
      <c r="F49" s="12" t="s">
        <v>278</v>
      </c>
      <c r="G49" s="12" t="s">
        <v>279</v>
      </c>
      <c r="H49" s="12" t="s">
        <v>49</v>
      </c>
      <c r="I49" s="12">
        <v>1</v>
      </c>
      <c r="J49" s="12" t="s">
        <v>112</v>
      </c>
      <c r="K49" s="22">
        <v>0</v>
      </c>
      <c r="L49" s="22">
        <v>0</v>
      </c>
      <c r="M49" s="22">
        <v>162</v>
      </c>
      <c r="N49" s="22">
        <v>0</v>
      </c>
      <c r="O49" s="22">
        <v>0</v>
      </c>
      <c r="P49" s="22">
        <v>162</v>
      </c>
      <c r="Q49" s="22">
        <v>0</v>
      </c>
      <c r="R49" s="22">
        <v>0</v>
      </c>
      <c r="S49" s="22">
        <v>0</v>
      </c>
      <c r="T49" s="22">
        <v>162</v>
      </c>
      <c r="U49" s="22">
        <v>0</v>
      </c>
      <c r="V49" s="30">
        <f t="shared" si="0"/>
        <v>162</v>
      </c>
      <c r="W49" s="26"/>
      <c r="X49" s="12" t="s">
        <v>226</v>
      </c>
      <c r="Y49" s="26"/>
      <c r="Z49" s="26"/>
      <c r="AA49" s="47">
        <v>0</v>
      </c>
      <c r="AB49" s="45"/>
      <c r="AC49" s="45"/>
      <c r="AD49" s="45"/>
      <c r="AE49" s="45"/>
      <c r="AF49" s="45"/>
      <c r="AG49" s="49"/>
      <c r="AH49" s="45"/>
      <c r="AI49" s="45"/>
      <c r="AJ49" s="50"/>
    </row>
    <row r="50" spans="1:36" ht="30">
      <c r="A50" s="12">
        <v>40</v>
      </c>
      <c r="B50" s="13" t="s">
        <v>247</v>
      </c>
      <c r="C50" s="12" t="s">
        <v>54</v>
      </c>
      <c r="D50" s="12" t="s">
        <v>248</v>
      </c>
      <c r="E50" s="12">
        <v>0.4</v>
      </c>
      <c r="F50" s="12" t="s">
        <v>278</v>
      </c>
      <c r="G50" s="12" t="s">
        <v>280</v>
      </c>
      <c r="H50" s="12" t="s">
        <v>49</v>
      </c>
      <c r="I50" s="12">
        <v>5</v>
      </c>
      <c r="J50" s="12" t="s">
        <v>54</v>
      </c>
      <c r="K50" s="22">
        <v>0</v>
      </c>
      <c r="L50" s="22">
        <v>0</v>
      </c>
      <c r="M50" s="22">
        <v>62</v>
      </c>
      <c r="N50" s="22">
        <v>0</v>
      </c>
      <c r="O50" s="22">
        <v>0</v>
      </c>
      <c r="P50" s="22">
        <v>62</v>
      </c>
      <c r="Q50" s="22">
        <v>0</v>
      </c>
      <c r="R50" s="22">
        <v>0</v>
      </c>
      <c r="S50" s="22">
        <v>0</v>
      </c>
      <c r="T50" s="22">
        <v>62</v>
      </c>
      <c r="U50" s="22">
        <v>0</v>
      </c>
      <c r="V50" s="30">
        <f t="shared" si="0"/>
        <v>310</v>
      </c>
      <c r="W50" s="26"/>
      <c r="X50" s="12" t="s">
        <v>227</v>
      </c>
      <c r="Y50" s="26"/>
      <c r="Z50" s="26"/>
      <c r="AA50" s="47">
        <v>0</v>
      </c>
      <c r="AB50" s="45"/>
      <c r="AC50" s="45"/>
      <c r="AD50" s="45"/>
      <c r="AE50" s="45"/>
      <c r="AF50" s="45"/>
      <c r="AG50" s="49"/>
      <c r="AH50" s="45"/>
      <c r="AI50" s="45"/>
      <c r="AJ50" s="50"/>
    </row>
    <row r="51" spans="1:36" ht="30">
      <c r="A51" s="12">
        <v>41</v>
      </c>
      <c r="B51" s="13" t="s">
        <v>51</v>
      </c>
      <c r="C51" s="12" t="s">
        <v>54</v>
      </c>
      <c r="D51" s="12" t="s">
        <v>275</v>
      </c>
      <c r="E51" s="12">
        <v>0.4</v>
      </c>
      <c r="F51" s="12" t="s">
        <v>281</v>
      </c>
      <c r="G51" s="12" t="s">
        <v>282</v>
      </c>
      <c r="H51" s="12" t="s">
        <v>49</v>
      </c>
      <c r="I51" s="12">
        <v>4</v>
      </c>
      <c r="J51" s="12" t="s">
        <v>54</v>
      </c>
      <c r="K51" s="22">
        <v>0</v>
      </c>
      <c r="L51" s="22">
        <v>0</v>
      </c>
      <c r="M51" s="22">
        <v>81</v>
      </c>
      <c r="N51" s="22">
        <v>0</v>
      </c>
      <c r="O51" s="22">
        <v>0</v>
      </c>
      <c r="P51" s="22">
        <v>81</v>
      </c>
      <c r="Q51" s="22">
        <v>0</v>
      </c>
      <c r="R51" s="22">
        <v>0</v>
      </c>
      <c r="S51" s="22">
        <v>0</v>
      </c>
      <c r="T51" s="22">
        <v>81</v>
      </c>
      <c r="U51" s="22">
        <v>0</v>
      </c>
      <c r="V51" s="30">
        <f t="shared" si="0"/>
        <v>324</v>
      </c>
      <c r="W51" s="26"/>
      <c r="X51" s="12" t="s">
        <v>228</v>
      </c>
      <c r="Y51" s="26"/>
      <c r="Z51" s="26"/>
      <c r="AA51" s="47">
        <v>0</v>
      </c>
      <c r="AB51" s="45"/>
      <c r="AC51" s="45"/>
      <c r="AD51" s="45"/>
      <c r="AE51" s="45"/>
      <c r="AF51" s="45"/>
      <c r="AG51" s="49"/>
      <c r="AH51" s="45"/>
      <c r="AI51" s="45"/>
      <c r="AJ51" s="50"/>
    </row>
    <row r="52" spans="1:36" ht="30">
      <c r="A52" s="12">
        <v>42</v>
      </c>
      <c r="B52" s="13" t="s">
        <v>51</v>
      </c>
      <c r="C52" s="12" t="s">
        <v>54</v>
      </c>
      <c r="D52" s="12" t="s">
        <v>283</v>
      </c>
      <c r="E52" s="12">
        <v>6</v>
      </c>
      <c r="F52" s="12" t="s">
        <v>284</v>
      </c>
      <c r="G52" s="12" t="s">
        <v>285</v>
      </c>
      <c r="H52" s="12" t="s">
        <v>49</v>
      </c>
      <c r="I52" s="12">
        <v>4</v>
      </c>
      <c r="J52" s="12" t="s">
        <v>54</v>
      </c>
      <c r="K52" s="22">
        <v>0</v>
      </c>
      <c r="L52" s="22">
        <v>0</v>
      </c>
      <c r="M52" s="22">
        <v>282</v>
      </c>
      <c r="N52" s="22">
        <v>0</v>
      </c>
      <c r="O52" s="22">
        <v>0</v>
      </c>
      <c r="P52" s="22">
        <v>282</v>
      </c>
      <c r="Q52" s="22">
        <v>0</v>
      </c>
      <c r="R52" s="22">
        <v>0</v>
      </c>
      <c r="S52" s="22">
        <v>0</v>
      </c>
      <c r="T52" s="22">
        <v>282</v>
      </c>
      <c r="U52" s="22">
        <v>0</v>
      </c>
      <c r="V52" s="30">
        <f t="shared" si="0"/>
        <v>1128</v>
      </c>
      <c r="W52" s="26"/>
      <c r="X52" s="12" t="s">
        <v>229</v>
      </c>
      <c r="Y52" s="26"/>
      <c r="Z52" s="26"/>
      <c r="AA52" s="47">
        <v>0</v>
      </c>
      <c r="AB52" s="45"/>
      <c r="AC52" s="45"/>
      <c r="AD52" s="45"/>
      <c r="AE52" s="45"/>
      <c r="AF52" s="45"/>
      <c r="AG52" s="49"/>
      <c r="AH52" s="45"/>
      <c r="AI52" s="45"/>
      <c r="AJ52" s="50"/>
    </row>
    <row r="53" spans="1:36" ht="30">
      <c r="A53" s="12">
        <v>43</v>
      </c>
      <c r="B53" s="13" t="s">
        <v>51</v>
      </c>
      <c r="C53" s="12" t="s">
        <v>54</v>
      </c>
      <c r="D53" s="12" t="s">
        <v>259</v>
      </c>
      <c r="E53" s="12">
        <v>0.4</v>
      </c>
      <c r="F53" s="12" t="s">
        <v>286</v>
      </c>
      <c r="G53" s="12" t="s">
        <v>287</v>
      </c>
      <c r="H53" s="12" t="s">
        <v>89</v>
      </c>
      <c r="I53" s="12">
        <v>1</v>
      </c>
      <c r="J53" s="12" t="s">
        <v>54</v>
      </c>
      <c r="K53" s="22">
        <v>0</v>
      </c>
      <c r="L53" s="22">
        <v>0</v>
      </c>
      <c r="M53" s="22">
        <v>15</v>
      </c>
      <c r="N53" s="22">
        <v>0</v>
      </c>
      <c r="O53" s="22">
        <v>0</v>
      </c>
      <c r="P53" s="22">
        <v>15</v>
      </c>
      <c r="Q53" s="22">
        <v>0</v>
      </c>
      <c r="R53" s="22">
        <v>0</v>
      </c>
      <c r="S53" s="22">
        <v>0</v>
      </c>
      <c r="T53" s="22">
        <v>15</v>
      </c>
      <c r="U53" s="22">
        <v>0</v>
      </c>
      <c r="V53" s="30">
        <f t="shared" si="0"/>
        <v>15</v>
      </c>
      <c r="W53" s="26"/>
      <c r="X53" s="12" t="s">
        <v>230</v>
      </c>
      <c r="Y53" s="16" t="s">
        <v>113</v>
      </c>
      <c r="Z53" s="16" t="s">
        <v>52</v>
      </c>
      <c r="AA53" s="47">
        <v>1</v>
      </c>
      <c r="AB53" s="45"/>
      <c r="AC53" s="45"/>
      <c r="AD53" s="45"/>
      <c r="AE53" s="45"/>
      <c r="AF53" s="45"/>
      <c r="AG53" s="49"/>
      <c r="AH53" s="45"/>
      <c r="AI53" s="45"/>
      <c r="AJ53" s="50"/>
    </row>
    <row r="54" spans="1:36" ht="30">
      <c r="A54" s="12">
        <v>44</v>
      </c>
      <c r="B54" s="13" t="s">
        <v>51</v>
      </c>
      <c r="C54" s="12" t="s">
        <v>54</v>
      </c>
      <c r="D54" s="12" t="s">
        <v>288</v>
      </c>
      <c r="E54" s="12">
        <v>0.4</v>
      </c>
      <c r="F54" s="12" t="s">
        <v>289</v>
      </c>
      <c r="G54" s="12" t="s">
        <v>290</v>
      </c>
      <c r="H54" s="12" t="s">
        <v>89</v>
      </c>
      <c r="I54" s="12">
        <v>1.5</v>
      </c>
      <c r="J54" s="12" t="s">
        <v>54</v>
      </c>
      <c r="K54" s="22">
        <v>0</v>
      </c>
      <c r="L54" s="22">
        <v>0</v>
      </c>
      <c r="M54" s="22">
        <v>81</v>
      </c>
      <c r="N54" s="22">
        <v>0</v>
      </c>
      <c r="O54" s="22">
        <v>0</v>
      </c>
      <c r="P54" s="22">
        <v>81</v>
      </c>
      <c r="Q54" s="22">
        <v>0</v>
      </c>
      <c r="R54" s="22">
        <v>0</v>
      </c>
      <c r="S54" s="22">
        <v>0</v>
      </c>
      <c r="T54" s="22">
        <v>81</v>
      </c>
      <c r="U54" s="22">
        <v>0</v>
      </c>
      <c r="V54" s="30">
        <f t="shared" si="0"/>
        <v>121.5</v>
      </c>
      <c r="W54" s="26"/>
      <c r="X54" s="12" t="s">
        <v>231</v>
      </c>
      <c r="Y54" s="32" t="s">
        <v>354</v>
      </c>
      <c r="Z54" s="16" t="s">
        <v>83</v>
      </c>
      <c r="AA54" s="47">
        <v>1</v>
      </c>
      <c r="AB54" s="45"/>
      <c r="AC54" s="45"/>
      <c r="AD54" s="45"/>
      <c r="AE54" s="45"/>
      <c r="AF54" s="45"/>
      <c r="AG54" s="49"/>
      <c r="AH54" s="45"/>
      <c r="AI54" s="45"/>
      <c r="AJ54" s="50"/>
    </row>
    <row r="55" spans="1:48" s="27" customFormat="1" ht="30">
      <c r="A55" s="12">
        <v>45</v>
      </c>
      <c r="B55" s="12" t="s">
        <v>145</v>
      </c>
      <c r="C55" s="22" t="s">
        <v>54</v>
      </c>
      <c r="D55" s="12" t="s">
        <v>146</v>
      </c>
      <c r="E55" s="12">
        <v>0.4</v>
      </c>
      <c r="F55" s="12" t="s">
        <v>147</v>
      </c>
      <c r="G55" s="12" t="s">
        <v>148</v>
      </c>
      <c r="H55" s="12" t="s">
        <v>49</v>
      </c>
      <c r="I55" s="12">
        <v>3</v>
      </c>
      <c r="J55" s="22" t="s">
        <v>54</v>
      </c>
      <c r="K55" s="22">
        <v>0</v>
      </c>
      <c r="L55" s="22">
        <v>0</v>
      </c>
      <c r="M55" s="22">
        <v>17</v>
      </c>
      <c r="N55" s="22">
        <v>0</v>
      </c>
      <c r="O55" s="22">
        <v>0</v>
      </c>
      <c r="P55" s="22">
        <v>17</v>
      </c>
      <c r="Q55" s="22">
        <v>0</v>
      </c>
      <c r="R55" s="22">
        <v>0</v>
      </c>
      <c r="S55" s="22">
        <v>0</v>
      </c>
      <c r="T55" s="22">
        <v>17</v>
      </c>
      <c r="U55" s="22">
        <v>0</v>
      </c>
      <c r="V55" s="30">
        <f t="shared" si="0"/>
        <v>51</v>
      </c>
      <c r="W55" s="26"/>
      <c r="X55" s="12" t="s">
        <v>190</v>
      </c>
      <c r="Y55" s="26"/>
      <c r="Z55" s="26"/>
      <c r="AA55" s="47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</row>
    <row r="56" spans="1:48" s="27" customFormat="1" ht="30">
      <c r="A56" s="12">
        <v>46</v>
      </c>
      <c r="B56" s="13" t="s">
        <v>51</v>
      </c>
      <c r="C56" s="22" t="s">
        <v>54</v>
      </c>
      <c r="D56" s="12" t="s">
        <v>149</v>
      </c>
      <c r="E56" s="12">
        <v>0.4</v>
      </c>
      <c r="F56" s="12" t="s">
        <v>150</v>
      </c>
      <c r="G56" s="12" t="s">
        <v>151</v>
      </c>
      <c r="H56" s="12" t="s">
        <v>89</v>
      </c>
      <c r="I56" s="12">
        <v>0.3</v>
      </c>
      <c r="J56" s="22" t="s">
        <v>54</v>
      </c>
      <c r="K56" s="22">
        <v>0</v>
      </c>
      <c r="L56" s="22">
        <v>0</v>
      </c>
      <c r="M56" s="22">
        <v>85</v>
      </c>
      <c r="N56" s="22">
        <v>0</v>
      </c>
      <c r="O56" s="22">
        <v>0</v>
      </c>
      <c r="P56" s="22">
        <v>85</v>
      </c>
      <c r="Q56" s="22">
        <v>0</v>
      </c>
      <c r="R56" s="22">
        <v>0</v>
      </c>
      <c r="S56" s="22">
        <v>0</v>
      </c>
      <c r="T56" s="22">
        <v>85</v>
      </c>
      <c r="U56" s="22">
        <v>0</v>
      </c>
      <c r="V56" s="30">
        <f t="shared" si="0"/>
        <v>25.5</v>
      </c>
      <c r="W56" s="26"/>
      <c r="X56" s="12" t="s">
        <v>191</v>
      </c>
      <c r="Y56" s="16" t="s">
        <v>113</v>
      </c>
      <c r="Z56" s="16" t="s">
        <v>52</v>
      </c>
      <c r="AA56" s="47">
        <v>1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</row>
    <row r="57" spans="1:48" s="27" customFormat="1" ht="30">
      <c r="A57" s="12">
        <v>47</v>
      </c>
      <c r="B57" s="12" t="s">
        <v>145</v>
      </c>
      <c r="C57" s="22" t="s">
        <v>54</v>
      </c>
      <c r="D57" s="12" t="s">
        <v>146</v>
      </c>
      <c r="E57" s="12">
        <v>0.4</v>
      </c>
      <c r="F57" s="12" t="s">
        <v>152</v>
      </c>
      <c r="G57" s="12" t="s">
        <v>153</v>
      </c>
      <c r="H57" s="12" t="s">
        <v>49</v>
      </c>
      <c r="I57" s="12">
        <v>3</v>
      </c>
      <c r="J57" s="22" t="s">
        <v>54</v>
      </c>
      <c r="K57" s="22">
        <v>0</v>
      </c>
      <c r="L57" s="22">
        <v>0</v>
      </c>
      <c r="M57" s="22">
        <v>17</v>
      </c>
      <c r="N57" s="22">
        <v>0</v>
      </c>
      <c r="O57" s="22">
        <v>0</v>
      </c>
      <c r="P57" s="22">
        <v>17</v>
      </c>
      <c r="Q57" s="22">
        <v>0</v>
      </c>
      <c r="R57" s="22">
        <v>0</v>
      </c>
      <c r="S57" s="22">
        <v>0</v>
      </c>
      <c r="T57" s="22">
        <v>17</v>
      </c>
      <c r="U57" s="22">
        <v>0</v>
      </c>
      <c r="V57" s="30">
        <f t="shared" si="0"/>
        <v>51</v>
      </c>
      <c r="W57" s="26"/>
      <c r="X57" s="12" t="s">
        <v>192</v>
      </c>
      <c r="Y57" s="26"/>
      <c r="Z57" s="26"/>
      <c r="AA57" s="47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</row>
    <row r="58" spans="1:48" s="27" customFormat="1" ht="30">
      <c r="A58" s="12">
        <v>48</v>
      </c>
      <c r="B58" s="12" t="s">
        <v>145</v>
      </c>
      <c r="C58" s="22" t="s">
        <v>54</v>
      </c>
      <c r="D58" s="12" t="s">
        <v>146</v>
      </c>
      <c r="E58" s="12">
        <v>0.4</v>
      </c>
      <c r="F58" s="12" t="s">
        <v>154</v>
      </c>
      <c r="G58" s="12" t="s">
        <v>155</v>
      </c>
      <c r="H58" s="12" t="s">
        <v>49</v>
      </c>
      <c r="I58" s="12">
        <v>3</v>
      </c>
      <c r="J58" s="22" t="s">
        <v>54</v>
      </c>
      <c r="K58" s="22">
        <v>0</v>
      </c>
      <c r="L58" s="22">
        <v>0</v>
      </c>
      <c r="M58" s="22">
        <v>17</v>
      </c>
      <c r="N58" s="22">
        <v>0</v>
      </c>
      <c r="O58" s="22">
        <v>0</v>
      </c>
      <c r="P58" s="22">
        <v>17</v>
      </c>
      <c r="Q58" s="22">
        <v>0</v>
      </c>
      <c r="R58" s="22">
        <v>0</v>
      </c>
      <c r="S58" s="22">
        <v>0</v>
      </c>
      <c r="T58" s="22">
        <v>17</v>
      </c>
      <c r="U58" s="22">
        <v>0</v>
      </c>
      <c r="V58" s="30">
        <f t="shared" si="0"/>
        <v>51</v>
      </c>
      <c r="W58" s="26"/>
      <c r="X58" s="12" t="s">
        <v>193</v>
      </c>
      <c r="Y58" s="26"/>
      <c r="Z58" s="26"/>
      <c r="AA58" s="47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</row>
    <row r="59" spans="1:48" s="27" customFormat="1" ht="30">
      <c r="A59" s="12">
        <v>49</v>
      </c>
      <c r="B59" s="12" t="s">
        <v>145</v>
      </c>
      <c r="C59" s="22" t="s">
        <v>54</v>
      </c>
      <c r="D59" s="12" t="s">
        <v>146</v>
      </c>
      <c r="E59" s="12">
        <v>0.4</v>
      </c>
      <c r="F59" s="12" t="s">
        <v>156</v>
      </c>
      <c r="G59" s="12" t="s">
        <v>157</v>
      </c>
      <c r="H59" s="12" t="s">
        <v>49</v>
      </c>
      <c r="I59" s="12">
        <v>3</v>
      </c>
      <c r="J59" s="22" t="s">
        <v>54</v>
      </c>
      <c r="K59" s="22">
        <v>0</v>
      </c>
      <c r="L59" s="22">
        <v>0</v>
      </c>
      <c r="M59" s="22">
        <v>17</v>
      </c>
      <c r="N59" s="22">
        <v>0</v>
      </c>
      <c r="O59" s="22">
        <v>0</v>
      </c>
      <c r="P59" s="22">
        <v>17</v>
      </c>
      <c r="Q59" s="22">
        <v>0</v>
      </c>
      <c r="R59" s="22">
        <v>0</v>
      </c>
      <c r="S59" s="22">
        <v>0</v>
      </c>
      <c r="T59" s="22">
        <v>17</v>
      </c>
      <c r="U59" s="22">
        <v>0</v>
      </c>
      <c r="V59" s="30">
        <f t="shared" si="0"/>
        <v>51</v>
      </c>
      <c r="W59" s="26"/>
      <c r="X59" s="12" t="s">
        <v>194</v>
      </c>
      <c r="Y59" s="26"/>
      <c r="Z59" s="26"/>
      <c r="AA59" s="47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</row>
    <row r="60" spans="1:48" s="27" customFormat="1" ht="30">
      <c r="A60" s="12">
        <v>50</v>
      </c>
      <c r="B60" s="12" t="s">
        <v>145</v>
      </c>
      <c r="C60" s="22" t="s">
        <v>54</v>
      </c>
      <c r="D60" s="12" t="s">
        <v>158</v>
      </c>
      <c r="E60" s="12">
        <v>0.4</v>
      </c>
      <c r="F60" s="12" t="s">
        <v>159</v>
      </c>
      <c r="G60" s="12" t="s">
        <v>160</v>
      </c>
      <c r="H60" s="12" t="s">
        <v>49</v>
      </c>
      <c r="I60" s="12">
        <v>5</v>
      </c>
      <c r="J60" s="22" t="s">
        <v>54</v>
      </c>
      <c r="K60" s="22">
        <v>0</v>
      </c>
      <c r="L60" s="22">
        <v>0</v>
      </c>
      <c r="M60" s="22">
        <v>45</v>
      </c>
      <c r="N60" s="22">
        <v>0</v>
      </c>
      <c r="O60" s="22">
        <v>0</v>
      </c>
      <c r="P60" s="22">
        <v>45</v>
      </c>
      <c r="Q60" s="22">
        <v>0</v>
      </c>
      <c r="R60" s="22">
        <v>0</v>
      </c>
      <c r="S60" s="22">
        <v>0</v>
      </c>
      <c r="T60" s="22">
        <v>45</v>
      </c>
      <c r="U60" s="22">
        <v>0</v>
      </c>
      <c r="V60" s="30">
        <f t="shared" si="0"/>
        <v>225</v>
      </c>
      <c r="W60" s="26"/>
      <c r="X60" s="12" t="s">
        <v>195</v>
      </c>
      <c r="Y60" s="26"/>
      <c r="Z60" s="26"/>
      <c r="AA60" s="47">
        <v>0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</row>
    <row r="61" spans="1:48" s="27" customFormat="1" ht="30">
      <c r="A61" s="12">
        <v>51</v>
      </c>
      <c r="B61" s="12" t="s">
        <v>145</v>
      </c>
      <c r="C61" s="22" t="s">
        <v>54</v>
      </c>
      <c r="D61" s="12" t="s">
        <v>158</v>
      </c>
      <c r="E61" s="12">
        <v>0.4</v>
      </c>
      <c r="F61" s="12" t="s">
        <v>161</v>
      </c>
      <c r="G61" s="12" t="s">
        <v>162</v>
      </c>
      <c r="H61" s="12" t="s">
        <v>49</v>
      </c>
      <c r="I61" s="12">
        <v>5</v>
      </c>
      <c r="J61" s="22" t="s">
        <v>54</v>
      </c>
      <c r="K61" s="22">
        <v>0</v>
      </c>
      <c r="L61" s="22">
        <v>0</v>
      </c>
      <c r="M61" s="22">
        <v>45</v>
      </c>
      <c r="N61" s="22">
        <v>0</v>
      </c>
      <c r="O61" s="22">
        <v>0</v>
      </c>
      <c r="P61" s="22">
        <v>45</v>
      </c>
      <c r="Q61" s="22">
        <v>0</v>
      </c>
      <c r="R61" s="22">
        <v>0</v>
      </c>
      <c r="S61" s="22">
        <v>0</v>
      </c>
      <c r="T61" s="22">
        <v>45</v>
      </c>
      <c r="U61" s="22">
        <v>0</v>
      </c>
      <c r="V61" s="30">
        <f t="shared" si="0"/>
        <v>225</v>
      </c>
      <c r="W61" s="26"/>
      <c r="X61" s="12" t="s">
        <v>196</v>
      </c>
      <c r="Y61" s="26"/>
      <c r="Z61" s="26"/>
      <c r="AA61" s="47">
        <v>0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</row>
    <row r="62" spans="1:48" s="27" customFormat="1" ht="30">
      <c r="A62" s="12">
        <v>52</v>
      </c>
      <c r="B62" s="12" t="s">
        <v>145</v>
      </c>
      <c r="C62" s="22" t="s">
        <v>54</v>
      </c>
      <c r="D62" s="12" t="s">
        <v>158</v>
      </c>
      <c r="E62" s="12">
        <v>0.4</v>
      </c>
      <c r="F62" s="12" t="s">
        <v>163</v>
      </c>
      <c r="G62" s="12" t="s">
        <v>164</v>
      </c>
      <c r="H62" s="12" t="s">
        <v>49</v>
      </c>
      <c r="I62" s="12">
        <v>5</v>
      </c>
      <c r="J62" s="22" t="s">
        <v>54</v>
      </c>
      <c r="K62" s="22">
        <v>0</v>
      </c>
      <c r="L62" s="22">
        <v>0</v>
      </c>
      <c r="M62" s="22">
        <v>45</v>
      </c>
      <c r="N62" s="22">
        <v>0</v>
      </c>
      <c r="O62" s="22">
        <v>0</v>
      </c>
      <c r="P62" s="22">
        <v>45</v>
      </c>
      <c r="Q62" s="22">
        <v>0</v>
      </c>
      <c r="R62" s="22">
        <v>0</v>
      </c>
      <c r="S62" s="22">
        <v>0</v>
      </c>
      <c r="T62" s="22">
        <v>45</v>
      </c>
      <c r="U62" s="22">
        <v>0</v>
      </c>
      <c r="V62" s="30">
        <f t="shared" si="0"/>
        <v>225</v>
      </c>
      <c r="W62" s="26"/>
      <c r="X62" s="12" t="s">
        <v>197</v>
      </c>
      <c r="Y62" s="26"/>
      <c r="Z62" s="26"/>
      <c r="AA62" s="47">
        <v>0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</row>
    <row r="63" spans="1:48" s="27" customFormat="1" ht="30">
      <c r="A63" s="12">
        <v>53</v>
      </c>
      <c r="B63" s="13" t="s">
        <v>51</v>
      </c>
      <c r="C63" s="22" t="s">
        <v>54</v>
      </c>
      <c r="D63" s="12" t="s">
        <v>165</v>
      </c>
      <c r="E63" s="12">
        <v>6</v>
      </c>
      <c r="F63" s="12" t="s">
        <v>166</v>
      </c>
      <c r="G63" s="12" t="s">
        <v>167</v>
      </c>
      <c r="H63" s="12" t="s">
        <v>49</v>
      </c>
      <c r="I63" s="12">
        <v>2</v>
      </c>
      <c r="J63" s="22" t="s">
        <v>54</v>
      </c>
      <c r="K63" s="22">
        <v>0</v>
      </c>
      <c r="L63" s="22">
        <v>0</v>
      </c>
      <c r="M63" s="22">
        <v>155</v>
      </c>
      <c r="N63" s="22">
        <v>0</v>
      </c>
      <c r="O63" s="22">
        <v>0</v>
      </c>
      <c r="P63" s="22">
        <v>155</v>
      </c>
      <c r="Q63" s="22">
        <v>0</v>
      </c>
      <c r="R63" s="22">
        <v>0</v>
      </c>
      <c r="S63" s="22">
        <v>0</v>
      </c>
      <c r="T63" s="22">
        <v>155</v>
      </c>
      <c r="U63" s="22">
        <v>0</v>
      </c>
      <c r="V63" s="30">
        <f t="shared" si="0"/>
        <v>310</v>
      </c>
      <c r="W63" s="26"/>
      <c r="X63" s="12" t="s">
        <v>198</v>
      </c>
      <c r="Y63" s="26"/>
      <c r="Z63" s="26"/>
      <c r="AA63" s="47">
        <v>0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48" s="27" customFormat="1" ht="30">
      <c r="A64" s="12">
        <v>54</v>
      </c>
      <c r="B64" s="13" t="s">
        <v>51</v>
      </c>
      <c r="C64" s="22" t="s">
        <v>54</v>
      </c>
      <c r="D64" s="12" t="s">
        <v>149</v>
      </c>
      <c r="E64" s="12">
        <v>0.4</v>
      </c>
      <c r="F64" s="12" t="s">
        <v>168</v>
      </c>
      <c r="G64" s="12" t="s">
        <v>169</v>
      </c>
      <c r="H64" s="12" t="s">
        <v>49</v>
      </c>
      <c r="I64" s="12">
        <v>1</v>
      </c>
      <c r="J64" s="22" t="s">
        <v>54</v>
      </c>
      <c r="K64" s="22">
        <v>0</v>
      </c>
      <c r="L64" s="22">
        <v>0</v>
      </c>
      <c r="M64" s="22">
        <v>46</v>
      </c>
      <c r="N64" s="22">
        <v>0</v>
      </c>
      <c r="O64" s="22">
        <v>0</v>
      </c>
      <c r="P64" s="22">
        <v>46</v>
      </c>
      <c r="Q64" s="22">
        <v>0</v>
      </c>
      <c r="R64" s="22">
        <v>0</v>
      </c>
      <c r="S64" s="22">
        <v>0</v>
      </c>
      <c r="T64" s="22">
        <v>46</v>
      </c>
      <c r="U64" s="22">
        <v>0</v>
      </c>
      <c r="V64" s="30">
        <f t="shared" si="0"/>
        <v>46</v>
      </c>
      <c r="W64" s="26"/>
      <c r="X64" s="12" t="s">
        <v>199</v>
      </c>
      <c r="Y64" s="26"/>
      <c r="Z64" s="26"/>
      <c r="AA64" s="47">
        <v>0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</row>
    <row r="65" spans="1:48" s="27" customFormat="1" ht="30">
      <c r="A65" s="12">
        <v>55</v>
      </c>
      <c r="B65" s="12" t="s">
        <v>145</v>
      </c>
      <c r="C65" s="22" t="s">
        <v>54</v>
      </c>
      <c r="D65" s="12" t="s">
        <v>158</v>
      </c>
      <c r="E65" s="12">
        <v>0.4</v>
      </c>
      <c r="F65" s="12" t="s">
        <v>170</v>
      </c>
      <c r="G65" s="12" t="s">
        <v>168</v>
      </c>
      <c r="H65" s="12" t="s">
        <v>49</v>
      </c>
      <c r="I65" s="12">
        <v>5</v>
      </c>
      <c r="J65" s="22" t="s">
        <v>54</v>
      </c>
      <c r="K65" s="22">
        <v>0</v>
      </c>
      <c r="L65" s="22">
        <v>0</v>
      </c>
      <c r="M65" s="22">
        <v>45</v>
      </c>
      <c r="N65" s="22">
        <v>0</v>
      </c>
      <c r="O65" s="22">
        <v>0</v>
      </c>
      <c r="P65" s="22">
        <v>45</v>
      </c>
      <c r="Q65" s="22">
        <v>0</v>
      </c>
      <c r="R65" s="22">
        <v>0</v>
      </c>
      <c r="S65" s="22">
        <v>0</v>
      </c>
      <c r="T65" s="22">
        <v>45</v>
      </c>
      <c r="U65" s="22">
        <v>0</v>
      </c>
      <c r="V65" s="30">
        <f t="shared" si="0"/>
        <v>225</v>
      </c>
      <c r="W65" s="26"/>
      <c r="X65" s="12" t="s">
        <v>200</v>
      </c>
      <c r="Y65" s="26"/>
      <c r="Z65" s="26"/>
      <c r="AA65" s="47">
        <v>0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</row>
    <row r="66" spans="1:48" s="27" customFormat="1" ht="30">
      <c r="A66" s="12">
        <v>56</v>
      </c>
      <c r="B66" s="13" t="s">
        <v>50</v>
      </c>
      <c r="C66" s="22" t="s">
        <v>54</v>
      </c>
      <c r="D66" s="12" t="s">
        <v>171</v>
      </c>
      <c r="E66" s="12">
        <v>0.4</v>
      </c>
      <c r="F66" s="12" t="s">
        <v>172</v>
      </c>
      <c r="G66" s="12" t="s">
        <v>173</v>
      </c>
      <c r="H66" s="12" t="s">
        <v>49</v>
      </c>
      <c r="I66" s="12">
        <v>4</v>
      </c>
      <c r="J66" s="22" t="s">
        <v>54</v>
      </c>
      <c r="K66" s="22">
        <v>0</v>
      </c>
      <c r="L66" s="22">
        <v>0</v>
      </c>
      <c r="M66" s="22">
        <v>196</v>
      </c>
      <c r="N66" s="22">
        <v>0</v>
      </c>
      <c r="O66" s="22">
        <v>0</v>
      </c>
      <c r="P66" s="22">
        <v>196</v>
      </c>
      <c r="Q66" s="22">
        <v>0</v>
      </c>
      <c r="R66" s="22">
        <v>0</v>
      </c>
      <c r="S66" s="22">
        <v>0</v>
      </c>
      <c r="T66" s="22">
        <v>196</v>
      </c>
      <c r="U66" s="22">
        <v>0</v>
      </c>
      <c r="V66" s="30">
        <f t="shared" si="0"/>
        <v>784</v>
      </c>
      <c r="W66" s="26"/>
      <c r="X66" s="12" t="s">
        <v>201</v>
      </c>
      <c r="Y66" s="26"/>
      <c r="Z66" s="26"/>
      <c r="AA66" s="47"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</row>
    <row r="67" spans="1:48" s="27" customFormat="1" ht="30">
      <c r="A67" s="12">
        <v>57</v>
      </c>
      <c r="B67" s="12" t="s">
        <v>145</v>
      </c>
      <c r="C67" s="22" t="s">
        <v>54</v>
      </c>
      <c r="D67" s="12" t="s">
        <v>158</v>
      </c>
      <c r="E67" s="12">
        <v>0.4</v>
      </c>
      <c r="F67" s="12" t="s">
        <v>174</v>
      </c>
      <c r="G67" s="12" t="s">
        <v>175</v>
      </c>
      <c r="H67" s="12" t="s">
        <v>49</v>
      </c>
      <c r="I67" s="12">
        <v>5</v>
      </c>
      <c r="J67" s="22" t="s">
        <v>54</v>
      </c>
      <c r="K67" s="22">
        <v>0</v>
      </c>
      <c r="L67" s="22">
        <v>0</v>
      </c>
      <c r="M67" s="22">
        <v>45</v>
      </c>
      <c r="N67" s="22">
        <v>0</v>
      </c>
      <c r="O67" s="22">
        <v>0</v>
      </c>
      <c r="P67" s="22">
        <v>45</v>
      </c>
      <c r="Q67" s="22">
        <v>0</v>
      </c>
      <c r="R67" s="22">
        <v>0</v>
      </c>
      <c r="S67" s="22">
        <v>0</v>
      </c>
      <c r="T67" s="22">
        <v>45</v>
      </c>
      <c r="U67" s="22">
        <v>0</v>
      </c>
      <c r="V67" s="30">
        <f t="shared" si="0"/>
        <v>225</v>
      </c>
      <c r="W67" s="26"/>
      <c r="X67" s="12" t="s">
        <v>202</v>
      </c>
      <c r="Y67" s="26"/>
      <c r="Z67" s="26"/>
      <c r="AA67" s="47"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</row>
    <row r="68" spans="1:48" s="27" customFormat="1" ht="30">
      <c r="A68" s="12">
        <v>58</v>
      </c>
      <c r="B68" s="13" t="s">
        <v>51</v>
      </c>
      <c r="C68" s="22" t="s">
        <v>54</v>
      </c>
      <c r="D68" s="12" t="s">
        <v>176</v>
      </c>
      <c r="E68" s="12">
        <v>0.4</v>
      </c>
      <c r="F68" s="12" t="s">
        <v>177</v>
      </c>
      <c r="G68" s="12" t="s">
        <v>178</v>
      </c>
      <c r="H68" s="12" t="s">
        <v>49</v>
      </c>
      <c r="I68" s="12">
        <v>2</v>
      </c>
      <c r="J68" s="22" t="s">
        <v>54</v>
      </c>
      <c r="K68" s="22">
        <v>0</v>
      </c>
      <c r="L68" s="22">
        <v>0</v>
      </c>
      <c r="M68" s="22">
        <v>58</v>
      </c>
      <c r="N68" s="22">
        <v>0</v>
      </c>
      <c r="O68" s="22">
        <v>0</v>
      </c>
      <c r="P68" s="22">
        <v>58</v>
      </c>
      <c r="Q68" s="22">
        <v>0</v>
      </c>
      <c r="R68" s="22">
        <v>0</v>
      </c>
      <c r="S68" s="22">
        <v>0</v>
      </c>
      <c r="T68" s="22">
        <v>58</v>
      </c>
      <c r="U68" s="22">
        <v>0</v>
      </c>
      <c r="V68" s="30">
        <f t="shared" si="0"/>
        <v>116</v>
      </c>
      <c r="W68" s="26"/>
      <c r="X68" s="12" t="s">
        <v>203</v>
      </c>
      <c r="Y68" s="26"/>
      <c r="Z68" s="26"/>
      <c r="AA68" s="47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</row>
    <row r="69" spans="1:48" s="27" customFormat="1" ht="45">
      <c r="A69" s="12">
        <v>59</v>
      </c>
      <c r="B69" s="12" t="s">
        <v>145</v>
      </c>
      <c r="C69" s="22" t="s">
        <v>54</v>
      </c>
      <c r="D69" s="12" t="s">
        <v>179</v>
      </c>
      <c r="E69" s="12">
        <v>10</v>
      </c>
      <c r="F69" s="12" t="s">
        <v>178</v>
      </c>
      <c r="G69" s="12" t="s">
        <v>180</v>
      </c>
      <c r="H69" s="12" t="s">
        <v>89</v>
      </c>
      <c r="I69" s="12">
        <v>1</v>
      </c>
      <c r="J69" s="22" t="s">
        <v>54</v>
      </c>
      <c r="K69" s="22">
        <v>0</v>
      </c>
      <c r="L69" s="22">
        <v>0</v>
      </c>
      <c r="M69" s="22">
        <v>550</v>
      </c>
      <c r="N69" s="22">
        <v>0</v>
      </c>
      <c r="O69" s="22">
        <v>0</v>
      </c>
      <c r="P69" s="22">
        <v>550</v>
      </c>
      <c r="Q69" s="22">
        <v>0</v>
      </c>
      <c r="R69" s="22">
        <v>0</v>
      </c>
      <c r="S69" s="22">
        <v>0</v>
      </c>
      <c r="T69" s="22">
        <v>550</v>
      </c>
      <c r="U69" s="22">
        <v>0</v>
      </c>
      <c r="V69" s="30">
        <f t="shared" si="0"/>
        <v>550</v>
      </c>
      <c r="W69" s="26"/>
      <c r="X69" s="12" t="s">
        <v>204</v>
      </c>
      <c r="Y69" s="16" t="s">
        <v>113</v>
      </c>
      <c r="Z69" s="16" t="s">
        <v>52</v>
      </c>
      <c r="AA69" s="47">
        <v>1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</row>
    <row r="70" spans="1:48" s="27" customFormat="1" ht="30">
      <c r="A70" s="12">
        <v>60</v>
      </c>
      <c r="B70" s="13" t="s">
        <v>51</v>
      </c>
      <c r="C70" s="22" t="s">
        <v>54</v>
      </c>
      <c r="D70" s="12" t="s">
        <v>181</v>
      </c>
      <c r="E70" s="12">
        <v>0.4</v>
      </c>
      <c r="F70" s="12" t="s">
        <v>182</v>
      </c>
      <c r="G70" s="12" t="s">
        <v>183</v>
      </c>
      <c r="H70" s="12" t="s">
        <v>49</v>
      </c>
      <c r="I70" s="12">
        <v>3</v>
      </c>
      <c r="J70" s="22" t="s">
        <v>54</v>
      </c>
      <c r="K70" s="22">
        <v>0</v>
      </c>
      <c r="L70" s="22">
        <v>0</v>
      </c>
      <c r="M70" s="22">
        <v>146</v>
      </c>
      <c r="N70" s="22">
        <v>0</v>
      </c>
      <c r="O70" s="22">
        <v>0</v>
      </c>
      <c r="P70" s="22">
        <v>146</v>
      </c>
      <c r="Q70" s="22">
        <v>0</v>
      </c>
      <c r="R70" s="22">
        <v>0</v>
      </c>
      <c r="S70" s="22">
        <v>0</v>
      </c>
      <c r="T70" s="22">
        <v>146</v>
      </c>
      <c r="U70" s="22">
        <v>0</v>
      </c>
      <c r="V70" s="30">
        <f t="shared" si="0"/>
        <v>438</v>
      </c>
      <c r="W70" s="26"/>
      <c r="X70" s="12" t="s">
        <v>205</v>
      </c>
      <c r="Y70" s="26"/>
      <c r="Z70" s="26"/>
      <c r="AA70" s="47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</row>
    <row r="71" spans="1:48" s="27" customFormat="1" ht="30">
      <c r="A71" s="12">
        <v>61</v>
      </c>
      <c r="B71" s="13" t="s">
        <v>50</v>
      </c>
      <c r="C71" s="22" t="s">
        <v>54</v>
      </c>
      <c r="D71" s="12" t="s">
        <v>184</v>
      </c>
      <c r="E71" s="12">
        <v>0.4</v>
      </c>
      <c r="F71" s="12" t="s">
        <v>185</v>
      </c>
      <c r="G71" s="12" t="s">
        <v>186</v>
      </c>
      <c r="H71" s="12" t="s">
        <v>49</v>
      </c>
      <c r="I71" s="12">
        <v>2</v>
      </c>
      <c r="J71" s="22" t="s">
        <v>54</v>
      </c>
      <c r="K71" s="22">
        <v>0</v>
      </c>
      <c r="L71" s="22">
        <v>0</v>
      </c>
      <c r="M71" s="22">
        <v>74</v>
      </c>
      <c r="N71" s="22">
        <v>0</v>
      </c>
      <c r="O71" s="22">
        <v>0</v>
      </c>
      <c r="P71" s="22">
        <v>74</v>
      </c>
      <c r="Q71" s="22">
        <v>0</v>
      </c>
      <c r="R71" s="22">
        <v>0</v>
      </c>
      <c r="S71" s="22">
        <v>0</v>
      </c>
      <c r="T71" s="22">
        <v>74</v>
      </c>
      <c r="U71" s="22">
        <v>0</v>
      </c>
      <c r="V71" s="30">
        <f t="shared" si="0"/>
        <v>148</v>
      </c>
      <c r="W71" s="26"/>
      <c r="X71" s="12" t="s">
        <v>206</v>
      </c>
      <c r="Y71" s="26"/>
      <c r="Z71" s="26"/>
      <c r="AA71" s="47">
        <v>0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</row>
    <row r="72" spans="1:48" s="27" customFormat="1" ht="45">
      <c r="A72" s="12">
        <v>62</v>
      </c>
      <c r="B72" s="12" t="s">
        <v>145</v>
      </c>
      <c r="C72" s="22" t="s">
        <v>54</v>
      </c>
      <c r="D72" s="12" t="s">
        <v>187</v>
      </c>
      <c r="E72" s="12">
        <v>10</v>
      </c>
      <c r="F72" s="12" t="s">
        <v>188</v>
      </c>
      <c r="G72" s="12" t="s">
        <v>189</v>
      </c>
      <c r="H72" s="12" t="s">
        <v>89</v>
      </c>
      <c r="I72" s="12">
        <v>6</v>
      </c>
      <c r="J72" s="22" t="s">
        <v>54</v>
      </c>
      <c r="K72" s="22">
        <v>0</v>
      </c>
      <c r="L72" s="22">
        <v>0</v>
      </c>
      <c r="M72" s="22">
        <v>21</v>
      </c>
      <c r="N72" s="22">
        <v>0</v>
      </c>
      <c r="O72" s="22">
        <v>0</v>
      </c>
      <c r="P72" s="22">
        <v>21</v>
      </c>
      <c r="Q72" s="22">
        <v>0</v>
      </c>
      <c r="R72" s="22">
        <v>0</v>
      </c>
      <c r="S72" s="22">
        <v>0</v>
      </c>
      <c r="T72" s="22">
        <v>21</v>
      </c>
      <c r="U72" s="22">
        <v>0</v>
      </c>
      <c r="V72" s="30">
        <f t="shared" si="0"/>
        <v>126</v>
      </c>
      <c r="W72" s="26"/>
      <c r="X72" s="12" t="s">
        <v>207</v>
      </c>
      <c r="Y72" s="30" t="s">
        <v>356</v>
      </c>
      <c r="Z72" s="16" t="s">
        <v>355</v>
      </c>
      <c r="AA72" s="47">
        <v>1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</row>
    <row r="73" spans="1:48" s="27" customFormat="1" ht="30">
      <c r="A73" s="12">
        <v>63</v>
      </c>
      <c r="B73" s="13" t="s">
        <v>50</v>
      </c>
      <c r="C73" s="22" t="s">
        <v>54</v>
      </c>
      <c r="D73" s="12" t="s">
        <v>115</v>
      </c>
      <c r="E73" s="12">
        <v>6</v>
      </c>
      <c r="F73" s="12" t="s">
        <v>116</v>
      </c>
      <c r="G73" s="12" t="s">
        <v>117</v>
      </c>
      <c r="H73" s="12" t="s">
        <v>49</v>
      </c>
      <c r="I73" s="12">
        <v>8</v>
      </c>
      <c r="J73" s="22" t="s">
        <v>54</v>
      </c>
      <c r="K73" s="22">
        <v>0</v>
      </c>
      <c r="L73" s="22">
        <v>0</v>
      </c>
      <c r="M73" s="22">
        <v>473</v>
      </c>
      <c r="N73" s="22">
        <v>0</v>
      </c>
      <c r="O73" s="22">
        <v>0</v>
      </c>
      <c r="P73" s="22">
        <v>473</v>
      </c>
      <c r="Q73" s="22">
        <v>0</v>
      </c>
      <c r="R73" s="22">
        <v>0</v>
      </c>
      <c r="S73" s="22">
        <v>0</v>
      </c>
      <c r="T73" s="22">
        <v>473</v>
      </c>
      <c r="U73" s="22">
        <v>0</v>
      </c>
      <c r="V73" s="30">
        <f t="shared" si="0"/>
        <v>3784</v>
      </c>
      <c r="W73" s="26"/>
      <c r="X73" s="12" t="s">
        <v>135</v>
      </c>
      <c r="Y73" s="26"/>
      <c r="Z73" s="26"/>
      <c r="AA73" s="48"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</row>
    <row r="74" spans="1:48" s="27" customFormat="1" ht="30">
      <c r="A74" s="12">
        <v>64</v>
      </c>
      <c r="B74" s="13" t="s">
        <v>51</v>
      </c>
      <c r="C74" s="22" t="s">
        <v>54</v>
      </c>
      <c r="D74" s="12" t="s">
        <v>118</v>
      </c>
      <c r="E74" s="12">
        <v>6</v>
      </c>
      <c r="F74" s="12" t="s">
        <v>116</v>
      </c>
      <c r="G74" s="12" t="s">
        <v>117</v>
      </c>
      <c r="H74" s="12" t="s">
        <v>49</v>
      </c>
      <c r="I74" s="12">
        <v>8</v>
      </c>
      <c r="J74" s="22" t="s">
        <v>54</v>
      </c>
      <c r="K74" s="22">
        <v>0</v>
      </c>
      <c r="L74" s="22">
        <v>0</v>
      </c>
      <c r="M74" s="22">
        <v>367</v>
      </c>
      <c r="N74" s="22">
        <v>0</v>
      </c>
      <c r="O74" s="22">
        <v>0</v>
      </c>
      <c r="P74" s="22">
        <v>367</v>
      </c>
      <c r="Q74" s="22">
        <v>0</v>
      </c>
      <c r="R74" s="22">
        <v>0</v>
      </c>
      <c r="S74" s="22">
        <v>0</v>
      </c>
      <c r="T74" s="22">
        <v>367</v>
      </c>
      <c r="U74" s="22">
        <v>0</v>
      </c>
      <c r="V74" s="30">
        <f t="shared" si="0"/>
        <v>2936</v>
      </c>
      <c r="W74" s="26"/>
      <c r="X74" s="12" t="s">
        <v>136</v>
      </c>
      <c r="Y74" s="26"/>
      <c r="Z74" s="26"/>
      <c r="AA74" s="48">
        <v>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</row>
    <row r="75" spans="1:48" s="27" customFormat="1" ht="30">
      <c r="A75" s="12">
        <v>65</v>
      </c>
      <c r="B75" s="13" t="s">
        <v>50</v>
      </c>
      <c r="C75" s="22" t="s">
        <v>54</v>
      </c>
      <c r="D75" s="12" t="s">
        <v>115</v>
      </c>
      <c r="E75" s="12">
        <v>6</v>
      </c>
      <c r="F75" s="12" t="s">
        <v>119</v>
      </c>
      <c r="G75" s="12" t="s">
        <v>120</v>
      </c>
      <c r="H75" s="12" t="s">
        <v>49</v>
      </c>
      <c r="I75" s="12">
        <v>8</v>
      </c>
      <c r="J75" s="22" t="s">
        <v>54</v>
      </c>
      <c r="K75" s="22">
        <v>0</v>
      </c>
      <c r="L75" s="22">
        <v>0</v>
      </c>
      <c r="M75" s="22">
        <v>473</v>
      </c>
      <c r="N75" s="22">
        <v>0</v>
      </c>
      <c r="O75" s="22">
        <v>0</v>
      </c>
      <c r="P75" s="22">
        <v>473</v>
      </c>
      <c r="Q75" s="22">
        <v>0</v>
      </c>
      <c r="R75" s="22">
        <v>0</v>
      </c>
      <c r="S75" s="22">
        <v>0</v>
      </c>
      <c r="T75" s="22">
        <v>473</v>
      </c>
      <c r="U75" s="22">
        <v>0</v>
      </c>
      <c r="V75" s="30">
        <f aca="true" t="shared" si="1" ref="V75:V107">I75*M75</f>
        <v>3784</v>
      </c>
      <c r="W75" s="26"/>
      <c r="X75" s="12" t="s">
        <v>137</v>
      </c>
      <c r="Y75" s="26"/>
      <c r="Z75" s="26"/>
      <c r="AA75" s="48"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</row>
    <row r="76" spans="1:48" s="27" customFormat="1" ht="30">
      <c r="A76" s="12">
        <v>66</v>
      </c>
      <c r="B76" s="13" t="s">
        <v>51</v>
      </c>
      <c r="C76" s="12" t="s">
        <v>112</v>
      </c>
      <c r="D76" s="12" t="s">
        <v>118</v>
      </c>
      <c r="E76" s="12">
        <v>6</v>
      </c>
      <c r="F76" s="12" t="s">
        <v>119</v>
      </c>
      <c r="G76" s="12" t="s">
        <v>120</v>
      </c>
      <c r="H76" s="12" t="s">
        <v>49</v>
      </c>
      <c r="I76" s="12">
        <v>8</v>
      </c>
      <c r="J76" s="12" t="s">
        <v>112</v>
      </c>
      <c r="K76" s="22">
        <v>0</v>
      </c>
      <c r="L76" s="22">
        <v>0</v>
      </c>
      <c r="M76" s="22">
        <v>367</v>
      </c>
      <c r="N76" s="22">
        <v>0</v>
      </c>
      <c r="O76" s="22">
        <v>0</v>
      </c>
      <c r="P76" s="22">
        <v>367</v>
      </c>
      <c r="Q76" s="22">
        <v>0</v>
      </c>
      <c r="R76" s="22">
        <v>0</v>
      </c>
      <c r="S76" s="22">
        <v>0</v>
      </c>
      <c r="T76" s="22">
        <v>367</v>
      </c>
      <c r="U76" s="22">
        <v>0</v>
      </c>
      <c r="V76" s="30">
        <f t="shared" si="1"/>
        <v>2936</v>
      </c>
      <c r="W76" s="26"/>
      <c r="X76" s="12" t="s">
        <v>138</v>
      </c>
      <c r="Y76" s="26"/>
      <c r="Z76" s="26"/>
      <c r="AA76" s="48">
        <v>0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</row>
    <row r="77" spans="1:48" s="27" customFormat="1" ht="30">
      <c r="A77" s="12">
        <v>67</v>
      </c>
      <c r="B77" s="13" t="s">
        <v>51</v>
      </c>
      <c r="C77" s="12" t="s">
        <v>112</v>
      </c>
      <c r="D77" s="12" t="s">
        <v>118</v>
      </c>
      <c r="E77" s="12">
        <v>6</v>
      </c>
      <c r="F77" s="12" t="s">
        <v>122</v>
      </c>
      <c r="G77" s="12" t="s">
        <v>123</v>
      </c>
      <c r="H77" s="12" t="s">
        <v>49</v>
      </c>
      <c r="I77" s="12">
        <v>8</v>
      </c>
      <c r="J77" s="12" t="s">
        <v>112</v>
      </c>
      <c r="K77" s="22">
        <v>0</v>
      </c>
      <c r="L77" s="22">
        <v>0</v>
      </c>
      <c r="M77" s="22">
        <v>367</v>
      </c>
      <c r="N77" s="22">
        <v>0</v>
      </c>
      <c r="O77" s="22">
        <v>0</v>
      </c>
      <c r="P77" s="22">
        <v>367</v>
      </c>
      <c r="Q77" s="22">
        <v>0</v>
      </c>
      <c r="R77" s="22">
        <v>0</v>
      </c>
      <c r="S77" s="22">
        <v>0</v>
      </c>
      <c r="T77" s="22">
        <v>367</v>
      </c>
      <c r="U77" s="22">
        <v>0</v>
      </c>
      <c r="V77" s="30">
        <f t="shared" si="1"/>
        <v>2936</v>
      </c>
      <c r="W77" s="26"/>
      <c r="X77" s="12" t="s">
        <v>139</v>
      </c>
      <c r="Y77" s="26"/>
      <c r="Z77" s="26"/>
      <c r="AA77" s="48">
        <v>0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</row>
    <row r="78" spans="1:48" s="27" customFormat="1" ht="30">
      <c r="A78" s="12">
        <v>68</v>
      </c>
      <c r="B78" s="13" t="s">
        <v>50</v>
      </c>
      <c r="C78" s="22" t="s">
        <v>54</v>
      </c>
      <c r="D78" s="12" t="s">
        <v>115</v>
      </c>
      <c r="E78" s="12">
        <v>6</v>
      </c>
      <c r="F78" s="12" t="s">
        <v>122</v>
      </c>
      <c r="G78" s="12" t="s">
        <v>123</v>
      </c>
      <c r="H78" s="12" t="s">
        <v>49</v>
      </c>
      <c r="I78" s="12">
        <v>8</v>
      </c>
      <c r="J78" s="22" t="s">
        <v>54</v>
      </c>
      <c r="K78" s="22">
        <v>0</v>
      </c>
      <c r="L78" s="22">
        <v>0</v>
      </c>
      <c r="M78" s="22">
        <v>473</v>
      </c>
      <c r="N78" s="22">
        <v>0</v>
      </c>
      <c r="O78" s="22">
        <v>0</v>
      </c>
      <c r="P78" s="22">
        <v>473</v>
      </c>
      <c r="Q78" s="22">
        <v>0</v>
      </c>
      <c r="R78" s="22">
        <v>0</v>
      </c>
      <c r="S78" s="22">
        <v>0</v>
      </c>
      <c r="T78" s="22">
        <v>473</v>
      </c>
      <c r="U78" s="22">
        <v>0</v>
      </c>
      <c r="V78" s="30">
        <f t="shared" si="1"/>
        <v>3784</v>
      </c>
      <c r="W78" s="26"/>
      <c r="X78" s="12" t="s">
        <v>140</v>
      </c>
      <c r="Y78" s="26"/>
      <c r="Z78" s="26"/>
      <c r="AA78" s="48"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</row>
    <row r="79" spans="1:48" s="27" customFormat="1" ht="45">
      <c r="A79" s="12">
        <v>69</v>
      </c>
      <c r="B79" s="13" t="s">
        <v>50</v>
      </c>
      <c r="C79" s="12" t="s">
        <v>112</v>
      </c>
      <c r="D79" s="12" t="s">
        <v>124</v>
      </c>
      <c r="E79" s="12">
        <v>6</v>
      </c>
      <c r="F79" s="12" t="s">
        <v>125</v>
      </c>
      <c r="G79" s="12" t="s">
        <v>126</v>
      </c>
      <c r="H79" s="12" t="s">
        <v>49</v>
      </c>
      <c r="I79" s="12">
        <v>8</v>
      </c>
      <c r="J79" s="12" t="s">
        <v>112</v>
      </c>
      <c r="K79" s="22">
        <v>0</v>
      </c>
      <c r="L79" s="22">
        <v>0</v>
      </c>
      <c r="M79" s="22">
        <v>473</v>
      </c>
      <c r="N79" s="22">
        <v>0</v>
      </c>
      <c r="O79" s="22">
        <v>0</v>
      </c>
      <c r="P79" s="22">
        <v>473</v>
      </c>
      <c r="Q79" s="22">
        <v>0</v>
      </c>
      <c r="R79" s="22">
        <v>0</v>
      </c>
      <c r="S79" s="22">
        <v>0</v>
      </c>
      <c r="T79" s="22">
        <v>473</v>
      </c>
      <c r="U79" s="22">
        <v>0</v>
      </c>
      <c r="V79" s="30">
        <f t="shared" si="1"/>
        <v>3784</v>
      </c>
      <c r="W79" s="26"/>
      <c r="X79" s="12" t="s">
        <v>141</v>
      </c>
      <c r="Y79" s="26"/>
      <c r="Z79" s="26"/>
      <c r="AA79" s="48"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</row>
    <row r="80" spans="1:48" s="27" customFormat="1" ht="30">
      <c r="A80" s="12">
        <v>70</v>
      </c>
      <c r="B80" s="13" t="s">
        <v>50</v>
      </c>
      <c r="C80" s="12" t="s">
        <v>112</v>
      </c>
      <c r="D80" s="12" t="s">
        <v>127</v>
      </c>
      <c r="E80" s="12">
        <v>6</v>
      </c>
      <c r="F80" s="12" t="s">
        <v>128</v>
      </c>
      <c r="G80" s="12" t="s">
        <v>129</v>
      </c>
      <c r="H80" s="12" t="s">
        <v>49</v>
      </c>
      <c r="I80" s="12">
        <v>8</v>
      </c>
      <c r="J80" s="12" t="s">
        <v>112</v>
      </c>
      <c r="K80" s="22">
        <v>0</v>
      </c>
      <c r="L80" s="22">
        <v>0</v>
      </c>
      <c r="M80" s="22">
        <v>473</v>
      </c>
      <c r="N80" s="22">
        <v>0</v>
      </c>
      <c r="O80" s="22">
        <v>0</v>
      </c>
      <c r="P80" s="22">
        <v>473</v>
      </c>
      <c r="Q80" s="22">
        <v>0</v>
      </c>
      <c r="R80" s="22">
        <v>0</v>
      </c>
      <c r="S80" s="22">
        <v>0</v>
      </c>
      <c r="T80" s="22">
        <v>473</v>
      </c>
      <c r="U80" s="22">
        <v>0</v>
      </c>
      <c r="V80" s="30">
        <f t="shared" si="1"/>
        <v>3784</v>
      </c>
      <c r="W80" s="26"/>
      <c r="X80" s="12" t="s">
        <v>142</v>
      </c>
      <c r="Y80" s="26"/>
      <c r="Z80" s="26"/>
      <c r="AA80" s="48">
        <v>0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</row>
    <row r="81" spans="1:48" s="27" customFormat="1" ht="30">
      <c r="A81" s="12">
        <v>71</v>
      </c>
      <c r="B81" s="13" t="s">
        <v>50</v>
      </c>
      <c r="C81" s="22" t="s">
        <v>54</v>
      </c>
      <c r="D81" s="12" t="s">
        <v>115</v>
      </c>
      <c r="E81" s="12">
        <v>6</v>
      </c>
      <c r="F81" s="12" t="s">
        <v>130</v>
      </c>
      <c r="G81" s="12" t="s">
        <v>131</v>
      </c>
      <c r="H81" s="12" t="s">
        <v>89</v>
      </c>
      <c r="I81" s="12">
        <v>0.5</v>
      </c>
      <c r="J81" s="22" t="s">
        <v>54</v>
      </c>
      <c r="K81" s="22">
        <v>0</v>
      </c>
      <c r="L81" s="22">
        <v>0</v>
      </c>
      <c r="M81" s="22">
        <v>201</v>
      </c>
      <c r="N81" s="22">
        <v>0</v>
      </c>
      <c r="O81" s="22">
        <v>0</v>
      </c>
      <c r="P81" s="22">
        <v>201</v>
      </c>
      <c r="Q81" s="22">
        <v>0</v>
      </c>
      <c r="R81" s="22">
        <v>0</v>
      </c>
      <c r="S81" s="22">
        <v>0</v>
      </c>
      <c r="T81" s="22">
        <v>201</v>
      </c>
      <c r="U81" s="22">
        <v>0</v>
      </c>
      <c r="V81" s="30">
        <f t="shared" si="1"/>
        <v>100.5</v>
      </c>
      <c r="W81" s="26"/>
      <c r="X81" s="12" t="s">
        <v>143</v>
      </c>
      <c r="Y81" s="32" t="s">
        <v>100</v>
      </c>
      <c r="Z81" s="16" t="s">
        <v>83</v>
      </c>
      <c r="AA81" s="48">
        <v>1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</row>
    <row r="82" spans="1:48" s="27" customFormat="1" ht="30">
      <c r="A82" s="12">
        <v>72</v>
      </c>
      <c r="B82" s="13" t="s">
        <v>51</v>
      </c>
      <c r="C82" s="12" t="s">
        <v>121</v>
      </c>
      <c r="D82" s="12" t="s">
        <v>132</v>
      </c>
      <c r="E82" s="12">
        <v>6</v>
      </c>
      <c r="F82" s="12" t="s">
        <v>133</v>
      </c>
      <c r="G82" s="12" t="s">
        <v>134</v>
      </c>
      <c r="H82" s="12" t="s">
        <v>89</v>
      </c>
      <c r="I82" s="12">
        <v>24</v>
      </c>
      <c r="J82" s="22" t="s">
        <v>121</v>
      </c>
      <c r="K82" s="22">
        <v>0</v>
      </c>
      <c r="L82" s="22">
        <v>0</v>
      </c>
      <c r="M82" s="22">
        <v>38</v>
      </c>
      <c r="N82" s="22">
        <v>0</v>
      </c>
      <c r="O82" s="22">
        <v>0</v>
      </c>
      <c r="P82" s="22">
        <v>38</v>
      </c>
      <c r="Q82" s="22">
        <v>0</v>
      </c>
      <c r="R82" s="22">
        <v>0</v>
      </c>
      <c r="S82" s="22">
        <v>0</v>
      </c>
      <c r="T82" s="22">
        <v>38</v>
      </c>
      <c r="U82" s="22">
        <v>0</v>
      </c>
      <c r="V82" s="30">
        <f t="shared" si="1"/>
        <v>912</v>
      </c>
      <c r="W82" s="26"/>
      <c r="X82" s="12" t="s">
        <v>144</v>
      </c>
      <c r="Y82" s="32" t="s">
        <v>100</v>
      </c>
      <c r="Z82" s="16" t="s">
        <v>83</v>
      </c>
      <c r="AA82" s="48">
        <v>1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</row>
    <row r="83" spans="1:27" s="14" customFormat="1" ht="45">
      <c r="A83" s="22">
        <v>73</v>
      </c>
      <c r="B83" s="23" t="s">
        <v>50</v>
      </c>
      <c r="C83" s="22" t="s">
        <v>54</v>
      </c>
      <c r="D83" s="22" t="s">
        <v>55</v>
      </c>
      <c r="E83" s="22">
        <v>0.4</v>
      </c>
      <c r="F83" s="24">
        <v>42948.708333333336</v>
      </c>
      <c r="G83" s="24">
        <v>42948.75</v>
      </c>
      <c r="H83" s="24" t="s">
        <v>89</v>
      </c>
      <c r="I83" s="22">
        <v>1</v>
      </c>
      <c r="J83" s="22" t="s">
        <v>54</v>
      </c>
      <c r="K83" s="22">
        <v>0</v>
      </c>
      <c r="L83" s="22">
        <v>0</v>
      </c>
      <c r="M83" s="22">
        <v>473</v>
      </c>
      <c r="N83" s="22">
        <v>0</v>
      </c>
      <c r="O83" s="22">
        <v>0</v>
      </c>
      <c r="P83" s="22">
        <v>473</v>
      </c>
      <c r="Q83" s="22">
        <v>0</v>
      </c>
      <c r="R83" s="22">
        <v>0</v>
      </c>
      <c r="S83" s="22">
        <v>0</v>
      </c>
      <c r="T83" s="22">
        <v>473</v>
      </c>
      <c r="U83" s="22">
        <v>0</v>
      </c>
      <c r="V83" s="30">
        <f t="shared" si="1"/>
        <v>473</v>
      </c>
      <c r="W83" s="22"/>
      <c r="X83" s="22" t="s">
        <v>79</v>
      </c>
      <c r="Y83" s="25" t="s">
        <v>53</v>
      </c>
      <c r="Z83" s="25" t="s">
        <v>83</v>
      </c>
      <c r="AA83" s="22">
        <v>1</v>
      </c>
    </row>
    <row r="84" spans="1:27" s="14" customFormat="1" ht="45">
      <c r="A84" s="12">
        <v>74</v>
      </c>
      <c r="B84" s="13" t="s">
        <v>56</v>
      </c>
      <c r="C84" s="12" t="s">
        <v>54</v>
      </c>
      <c r="D84" s="12" t="s">
        <v>57</v>
      </c>
      <c r="E84" s="12">
        <v>10</v>
      </c>
      <c r="F84" s="15">
        <v>42958.770833333336</v>
      </c>
      <c r="G84" s="15">
        <v>42958.895833333336</v>
      </c>
      <c r="H84" s="15" t="s">
        <v>89</v>
      </c>
      <c r="I84" s="12">
        <v>3</v>
      </c>
      <c r="J84" s="12" t="s">
        <v>54</v>
      </c>
      <c r="K84" s="12">
        <v>0</v>
      </c>
      <c r="L84" s="12">
        <v>0</v>
      </c>
      <c r="M84" s="12">
        <v>220</v>
      </c>
      <c r="N84" s="12">
        <v>0</v>
      </c>
      <c r="O84" s="12">
        <v>0</v>
      </c>
      <c r="P84" s="12">
        <v>220</v>
      </c>
      <c r="Q84" s="12">
        <v>0</v>
      </c>
      <c r="R84" s="12">
        <v>0</v>
      </c>
      <c r="S84" s="12">
        <v>0</v>
      </c>
      <c r="T84" s="12">
        <v>220</v>
      </c>
      <c r="U84" s="12">
        <v>0</v>
      </c>
      <c r="V84" s="30">
        <f t="shared" si="1"/>
        <v>660</v>
      </c>
      <c r="W84" s="12"/>
      <c r="X84" s="12" t="s">
        <v>58</v>
      </c>
      <c r="Y84" s="16" t="s">
        <v>60</v>
      </c>
      <c r="Z84" s="16" t="s">
        <v>61</v>
      </c>
      <c r="AA84" s="12">
        <v>1</v>
      </c>
    </row>
    <row r="85" spans="1:27" s="14" customFormat="1" ht="45">
      <c r="A85" s="12">
        <v>75</v>
      </c>
      <c r="B85" s="13" t="s">
        <v>56</v>
      </c>
      <c r="C85" s="12" t="s">
        <v>54</v>
      </c>
      <c r="D85" s="12" t="s">
        <v>59</v>
      </c>
      <c r="E85" s="12">
        <v>10</v>
      </c>
      <c r="F85" s="15">
        <v>42964.958333333336</v>
      </c>
      <c r="G85" s="15">
        <v>42965.5</v>
      </c>
      <c r="H85" s="15" t="s">
        <v>89</v>
      </c>
      <c r="I85" s="12">
        <v>13</v>
      </c>
      <c r="J85" s="12" t="s">
        <v>54</v>
      </c>
      <c r="K85" s="12">
        <v>0</v>
      </c>
      <c r="L85" s="12">
        <v>0</v>
      </c>
      <c r="M85" s="12">
        <v>1</v>
      </c>
      <c r="N85" s="12">
        <v>0</v>
      </c>
      <c r="O85" s="12">
        <v>0</v>
      </c>
      <c r="P85" s="12">
        <v>1</v>
      </c>
      <c r="Q85" s="12">
        <v>0</v>
      </c>
      <c r="R85" s="12">
        <v>0</v>
      </c>
      <c r="S85" s="12">
        <v>0</v>
      </c>
      <c r="T85" s="12">
        <v>1</v>
      </c>
      <c r="U85" s="12">
        <v>0</v>
      </c>
      <c r="V85" s="30">
        <f t="shared" si="1"/>
        <v>13</v>
      </c>
      <c r="W85" s="12"/>
      <c r="X85" s="12" t="s">
        <v>64</v>
      </c>
      <c r="Y85" s="16" t="s">
        <v>86</v>
      </c>
      <c r="Z85" s="16" t="s">
        <v>62</v>
      </c>
      <c r="AA85" s="12">
        <v>1</v>
      </c>
    </row>
    <row r="86" spans="1:27" s="14" customFormat="1" ht="45">
      <c r="A86" s="12">
        <v>76</v>
      </c>
      <c r="B86" s="13" t="s">
        <v>50</v>
      </c>
      <c r="C86" s="12" t="s">
        <v>54</v>
      </c>
      <c r="D86" s="12" t="s">
        <v>63</v>
      </c>
      <c r="E86" s="12">
        <v>0.4</v>
      </c>
      <c r="F86" s="15">
        <v>42965.833333333336</v>
      </c>
      <c r="G86" s="15">
        <v>42965.916666666664</v>
      </c>
      <c r="H86" s="15" t="s">
        <v>89</v>
      </c>
      <c r="I86" s="12">
        <v>2</v>
      </c>
      <c r="J86" s="12" t="s">
        <v>54</v>
      </c>
      <c r="K86" s="12">
        <v>0</v>
      </c>
      <c r="L86" s="12">
        <v>0</v>
      </c>
      <c r="M86" s="12">
        <v>119</v>
      </c>
      <c r="N86" s="12">
        <v>0</v>
      </c>
      <c r="O86" s="12">
        <v>0</v>
      </c>
      <c r="P86" s="12">
        <v>119</v>
      </c>
      <c r="Q86" s="12">
        <v>0</v>
      </c>
      <c r="R86" s="12">
        <v>0</v>
      </c>
      <c r="S86" s="12">
        <v>0</v>
      </c>
      <c r="T86" s="12">
        <v>119</v>
      </c>
      <c r="U86" s="12">
        <v>0</v>
      </c>
      <c r="V86" s="30">
        <f t="shared" si="1"/>
        <v>238</v>
      </c>
      <c r="W86" s="12"/>
      <c r="X86" s="12" t="s">
        <v>80</v>
      </c>
      <c r="Y86" s="16" t="s">
        <v>53</v>
      </c>
      <c r="Z86" s="16" t="s">
        <v>84</v>
      </c>
      <c r="AA86" s="12">
        <v>1</v>
      </c>
    </row>
    <row r="87" spans="1:27" s="14" customFormat="1" ht="45">
      <c r="A87" s="12">
        <v>77</v>
      </c>
      <c r="B87" s="13" t="s">
        <v>50</v>
      </c>
      <c r="C87" s="12" t="s">
        <v>54</v>
      </c>
      <c r="D87" s="12" t="s">
        <v>63</v>
      </c>
      <c r="E87" s="12">
        <v>0.4</v>
      </c>
      <c r="F87" s="15">
        <v>42966.375</v>
      </c>
      <c r="G87" s="15">
        <v>42966.5</v>
      </c>
      <c r="H87" s="15" t="s">
        <v>89</v>
      </c>
      <c r="I87" s="12">
        <v>3</v>
      </c>
      <c r="J87" s="12" t="s">
        <v>54</v>
      </c>
      <c r="K87" s="12">
        <v>0</v>
      </c>
      <c r="L87" s="12">
        <v>0</v>
      </c>
      <c r="M87" s="12">
        <v>119</v>
      </c>
      <c r="N87" s="12">
        <v>0</v>
      </c>
      <c r="O87" s="12">
        <v>0</v>
      </c>
      <c r="P87" s="12">
        <v>119</v>
      </c>
      <c r="Q87" s="12">
        <v>0</v>
      </c>
      <c r="R87" s="12">
        <v>0</v>
      </c>
      <c r="S87" s="12">
        <v>0</v>
      </c>
      <c r="T87" s="12">
        <v>119</v>
      </c>
      <c r="U87" s="12">
        <v>0</v>
      </c>
      <c r="V87" s="30">
        <f t="shared" si="1"/>
        <v>357</v>
      </c>
      <c r="W87" s="12"/>
      <c r="X87" s="12" t="s">
        <v>81</v>
      </c>
      <c r="Y87" s="16" t="s">
        <v>53</v>
      </c>
      <c r="Z87" s="16" t="s">
        <v>52</v>
      </c>
      <c r="AA87" s="12">
        <v>1</v>
      </c>
    </row>
    <row r="88" spans="1:27" s="14" customFormat="1" ht="45">
      <c r="A88" s="12">
        <v>78</v>
      </c>
      <c r="B88" s="13" t="s">
        <v>56</v>
      </c>
      <c r="C88" s="12" t="s">
        <v>54</v>
      </c>
      <c r="D88" s="12" t="s">
        <v>66</v>
      </c>
      <c r="E88" s="12">
        <v>10</v>
      </c>
      <c r="F88" s="15">
        <v>42970.541666666664</v>
      </c>
      <c r="G88" s="15">
        <v>42970.708333333336</v>
      </c>
      <c r="H88" s="15" t="s">
        <v>49</v>
      </c>
      <c r="I88" s="12">
        <v>4</v>
      </c>
      <c r="J88" s="12" t="s">
        <v>54</v>
      </c>
      <c r="K88" s="12">
        <v>0</v>
      </c>
      <c r="L88" s="12">
        <v>0</v>
      </c>
      <c r="M88" s="12">
        <v>91</v>
      </c>
      <c r="N88" s="12">
        <v>0</v>
      </c>
      <c r="O88" s="12">
        <v>0</v>
      </c>
      <c r="P88" s="12">
        <v>91</v>
      </c>
      <c r="Q88" s="12">
        <v>0</v>
      </c>
      <c r="R88" s="12">
        <v>0</v>
      </c>
      <c r="S88" s="12">
        <v>0</v>
      </c>
      <c r="T88" s="12">
        <v>91</v>
      </c>
      <c r="U88" s="12">
        <v>0</v>
      </c>
      <c r="V88" s="30">
        <f t="shared" si="1"/>
        <v>364</v>
      </c>
      <c r="W88" s="12"/>
      <c r="X88" s="12" t="s">
        <v>67</v>
      </c>
      <c r="Y88" s="16"/>
      <c r="Z88" s="16"/>
      <c r="AA88" s="12">
        <v>0</v>
      </c>
    </row>
    <row r="89" spans="1:27" s="14" customFormat="1" ht="47.25" customHeight="1">
      <c r="A89" s="12">
        <v>79</v>
      </c>
      <c r="B89" s="13" t="s">
        <v>56</v>
      </c>
      <c r="C89" s="12" t="s">
        <v>54</v>
      </c>
      <c r="D89" s="12" t="s">
        <v>68</v>
      </c>
      <c r="E89" s="12">
        <v>10</v>
      </c>
      <c r="F89" s="15">
        <v>42974.541666666664</v>
      </c>
      <c r="G89" s="15">
        <v>42974.708333333336</v>
      </c>
      <c r="H89" s="15" t="s">
        <v>49</v>
      </c>
      <c r="I89" s="12">
        <v>4</v>
      </c>
      <c r="J89" s="12" t="s">
        <v>54</v>
      </c>
      <c r="K89" s="12">
        <v>0</v>
      </c>
      <c r="L89" s="12">
        <v>0</v>
      </c>
      <c r="M89" s="12">
        <v>91</v>
      </c>
      <c r="N89" s="12">
        <v>0</v>
      </c>
      <c r="O89" s="12">
        <v>0</v>
      </c>
      <c r="P89" s="12">
        <v>91</v>
      </c>
      <c r="Q89" s="12">
        <v>0</v>
      </c>
      <c r="R89" s="12">
        <v>0</v>
      </c>
      <c r="S89" s="12">
        <v>0</v>
      </c>
      <c r="T89" s="12">
        <v>91</v>
      </c>
      <c r="U89" s="12">
        <v>0</v>
      </c>
      <c r="V89" s="30">
        <f t="shared" si="1"/>
        <v>364</v>
      </c>
      <c r="W89" s="12"/>
      <c r="X89" s="12" t="s">
        <v>69</v>
      </c>
      <c r="Y89" s="16"/>
      <c r="Z89" s="16"/>
      <c r="AA89" s="12">
        <v>0</v>
      </c>
    </row>
    <row r="90" spans="1:27" s="14" customFormat="1" ht="30">
      <c r="A90" s="12">
        <v>80</v>
      </c>
      <c r="B90" s="13" t="s">
        <v>50</v>
      </c>
      <c r="C90" s="12" t="s">
        <v>54</v>
      </c>
      <c r="D90" s="12" t="s">
        <v>70</v>
      </c>
      <c r="E90" s="12">
        <v>6</v>
      </c>
      <c r="F90" s="15">
        <v>42976.708333333336</v>
      </c>
      <c r="G90" s="21">
        <v>42979</v>
      </c>
      <c r="H90" s="15" t="s">
        <v>89</v>
      </c>
      <c r="I90" s="12">
        <v>55</v>
      </c>
      <c r="J90" s="12" t="s">
        <v>54</v>
      </c>
      <c r="K90" s="12">
        <v>0</v>
      </c>
      <c r="L90" s="12">
        <v>0</v>
      </c>
      <c r="M90" s="12">
        <v>596</v>
      </c>
      <c r="N90" s="12">
        <v>0</v>
      </c>
      <c r="O90" s="12">
        <v>0</v>
      </c>
      <c r="P90" s="12">
        <v>596</v>
      </c>
      <c r="Q90" s="12">
        <v>0</v>
      </c>
      <c r="R90" s="12">
        <v>0</v>
      </c>
      <c r="S90" s="12">
        <v>0</v>
      </c>
      <c r="T90" s="12">
        <v>596</v>
      </c>
      <c r="U90" s="12">
        <v>0</v>
      </c>
      <c r="V90" s="30">
        <f t="shared" si="1"/>
        <v>32780</v>
      </c>
      <c r="W90" s="12"/>
      <c r="X90" s="12" t="s">
        <v>82</v>
      </c>
      <c r="Y90" s="16" t="s">
        <v>85</v>
      </c>
      <c r="Z90" s="16" t="s">
        <v>84</v>
      </c>
      <c r="AA90" s="12">
        <v>1</v>
      </c>
    </row>
    <row r="91" spans="1:27" s="14" customFormat="1" ht="31.5" customHeight="1">
      <c r="A91" s="12">
        <v>81</v>
      </c>
      <c r="B91" s="13" t="s">
        <v>51</v>
      </c>
      <c r="C91" s="12" t="s">
        <v>54</v>
      </c>
      <c r="D91" s="12" t="s">
        <v>73</v>
      </c>
      <c r="E91" s="12">
        <v>6</v>
      </c>
      <c r="F91" s="15">
        <v>42976.708333333336</v>
      </c>
      <c r="G91" s="21">
        <v>42979</v>
      </c>
      <c r="H91" s="15" t="s">
        <v>89</v>
      </c>
      <c r="I91" s="12">
        <v>55</v>
      </c>
      <c r="J91" s="12" t="s">
        <v>54</v>
      </c>
      <c r="K91" s="12">
        <v>0</v>
      </c>
      <c r="L91" s="12">
        <v>0</v>
      </c>
      <c r="M91" s="12">
        <v>557</v>
      </c>
      <c r="N91" s="12">
        <v>0</v>
      </c>
      <c r="O91" s="12">
        <v>0</v>
      </c>
      <c r="P91" s="12">
        <v>557</v>
      </c>
      <c r="Q91" s="12">
        <v>0</v>
      </c>
      <c r="R91" s="12">
        <v>0</v>
      </c>
      <c r="S91" s="12">
        <v>0</v>
      </c>
      <c r="T91" s="12">
        <v>557</v>
      </c>
      <c r="U91" s="12">
        <v>0</v>
      </c>
      <c r="V91" s="30">
        <f t="shared" si="1"/>
        <v>30635</v>
      </c>
      <c r="W91" s="12"/>
      <c r="X91" s="12" t="s">
        <v>78</v>
      </c>
      <c r="Y91" s="16" t="s">
        <v>85</v>
      </c>
      <c r="Z91" s="16" t="s">
        <v>84</v>
      </c>
      <c r="AA91" s="12">
        <v>1</v>
      </c>
    </row>
    <row r="92" spans="1:27" s="14" customFormat="1" ht="30">
      <c r="A92" s="12">
        <v>82</v>
      </c>
      <c r="B92" s="13" t="s">
        <v>71</v>
      </c>
      <c r="C92" s="12" t="s">
        <v>54</v>
      </c>
      <c r="D92" s="12" t="s">
        <v>72</v>
      </c>
      <c r="E92" s="12">
        <v>6</v>
      </c>
      <c r="F92" s="15">
        <v>42976.708333333336</v>
      </c>
      <c r="G92" s="21">
        <v>42979</v>
      </c>
      <c r="H92" s="15" t="s">
        <v>89</v>
      </c>
      <c r="I92" s="12">
        <v>55</v>
      </c>
      <c r="J92" s="12" t="s">
        <v>54</v>
      </c>
      <c r="K92" s="12">
        <v>0</v>
      </c>
      <c r="L92" s="12">
        <v>0</v>
      </c>
      <c r="M92" s="12">
        <v>303</v>
      </c>
      <c r="N92" s="12">
        <v>0</v>
      </c>
      <c r="O92" s="12">
        <v>0</v>
      </c>
      <c r="P92" s="12">
        <v>303</v>
      </c>
      <c r="Q92" s="12">
        <v>0</v>
      </c>
      <c r="R92" s="12">
        <v>0</v>
      </c>
      <c r="S92" s="12">
        <v>0</v>
      </c>
      <c r="T92" s="12">
        <v>303</v>
      </c>
      <c r="U92" s="12">
        <v>0</v>
      </c>
      <c r="V92" s="30">
        <f t="shared" si="1"/>
        <v>16665</v>
      </c>
      <c r="W92" s="12"/>
      <c r="X92" s="12" t="s">
        <v>65</v>
      </c>
      <c r="Y92" s="16" t="s">
        <v>85</v>
      </c>
      <c r="Z92" s="16" t="s">
        <v>84</v>
      </c>
      <c r="AA92" s="12">
        <v>1</v>
      </c>
    </row>
    <row r="93" spans="1:27" s="14" customFormat="1" ht="31.5" customHeight="1">
      <c r="A93" s="12">
        <v>83</v>
      </c>
      <c r="B93" s="13" t="s">
        <v>74</v>
      </c>
      <c r="C93" s="12" t="s">
        <v>54</v>
      </c>
      <c r="D93" s="12" t="s">
        <v>75</v>
      </c>
      <c r="E93" s="12">
        <v>6</v>
      </c>
      <c r="F93" s="15">
        <v>42976.708333333336</v>
      </c>
      <c r="G93" s="21">
        <v>42979</v>
      </c>
      <c r="H93" s="15" t="s">
        <v>89</v>
      </c>
      <c r="I93" s="12">
        <v>55</v>
      </c>
      <c r="J93" s="12" t="s">
        <v>54</v>
      </c>
      <c r="K93" s="12">
        <v>0</v>
      </c>
      <c r="L93" s="12">
        <v>0</v>
      </c>
      <c r="M93" s="12">
        <v>49</v>
      </c>
      <c r="N93" s="12">
        <v>0</v>
      </c>
      <c r="O93" s="12">
        <v>0</v>
      </c>
      <c r="P93" s="12">
        <v>49</v>
      </c>
      <c r="Q93" s="12">
        <v>0</v>
      </c>
      <c r="R93" s="12">
        <v>0</v>
      </c>
      <c r="S93" s="12">
        <v>0</v>
      </c>
      <c r="T93" s="12">
        <v>49</v>
      </c>
      <c r="U93" s="12">
        <v>0</v>
      </c>
      <c r="V93" s="30">
        <f t="shared" si="1"/>
        <v>2695</v>
      </c>
      <c r="W93" s="12"/>
      <c r="X93" s="12" t="s">
        <v>87</v>
      </c>
      <c r="Y93" s="16" t="s">
        <v>85</v>
      </c>
      <c r="Z93" s="16" t="s">
        <v>84</v>
      </c>
      <c r="AA93" s="12">
        <v>1</v>
      </c>
    </row>
    <row r="94" spans="1:27" s="14" customFormat="1" ht="31.5" customHeight="1">
      <c r="A94" s="12">
        <v>84</v>
      </c>
      <c r="B94" s="13" t="s">
        <v>76</v>
      </c>
      <c r="C94" s="12" t="s">
        <v>54</v>
      </c>
      <c r="D94" s="12" t="s">
        <v>77</v>
      </c>
      <c r="E94" s="12">
        <v>6</v>
      </c>
      <c r="F94" s="15">
        <v>42976.708333333336</v>
      </c>
      <c r="G94" s="21">
        <v>42979</v>
      </c>
      <c r="H94" s="15" t="s">
        <v>89</v>
      </c>
      <c r="I94" s="12">
        <v>55</v>
      </c>
      <c r="J94" s="12" t="s">
        <v>54</v>
      </c>
      <c r="K94" s="12">
        <v>0</v>
      </c>
      <c r="L94" s="12">
        <v>0</v>
      </c>
      <c r="M94" s="12">
        <v>112</v>
      </c>
      <c r="N94" s="12">
        <v>0</v>
      </c>
      <c r="O94" s="12">
        <v>0</v>
      </c>
      <c r="P94" s="12">
        <v>112</v>
      </c>
      <c r="Q94" s="12">
        <v>0</v>
      </c>
      <c r="R94" s="12">
        <v>0</v>
      </c>
      <c r="S94" s="12">
        <v>0</v>
      </c>
      <c r="T94" s="12">
        <v>112</v>
      </c>
      <c r="U94" s="12">
        <v>0</v>
      </c>
      <c r="V94" s="30">
        <f t="shared" si="1"/>
        <v>6160</v>
      </c>
      <c r="W94" s="12"/>
      <c r="X94" s="12" t="s">
        <v>88</v>
      </c>
      <c r="Y94" s="16" t="s">
        <v>85</v>
      </c>
      <c r="Z94" s="16" t="s">
        <v>84</v>
      </c>
      <c r="AA94" s="12">
        <v>1</v>
      </c>
    </row>
    <row r="95" spans="1:27" s="14" customFormat="1" ht="44.25" customHeight="1">
      <c r="A95" s="12">
        <v>85</v>
      </c>
      <c r="B95" s="13" t="s">
        <v>51</v>
      </c>
      <c r="C95" s="12" t="s">
        <v>54</v>
      </c>
      <c r="D95" s="12" t="s">
        <v>90</v>
      </c>
      <c r="E95" s="12">
        <v>6</v>
      </c>
      <c r="F95" s="15">
        <v>42985.395833333336</v>
      </c>
      <c r="G95" s="15">
        <v>42985.631944444445</v>
      </c>
      <c r="H95" s="15" t="s">
        <v>89</v>
      </c>
      <c r="I95" s="28">
        <f>(G95-F95)/TIME(1,0,0)</f>
        <v>5.666666666627862</v>
      </c>
      <c r="J95" s="12" t="s">
        <v>54</v>
      </c>
      <c r="K95" s="12">
        <v>0</v>
      </c>
      <c r="L95" s="12">
        <v>0</v>
      </c>
      <c r="M95" s="12">
        <v>290</v>
      </c>
      <c r="N95" s="12">
        <v>0</v>
      </c>
      <c r="O95" s="12">
        <v>0</v>
      </c>
      <c r="P95" s="12">
        <v>290</v>
      </c>
      <c r="Q95" s="12">
        <v>0</v>
      </c>
      <c r="R95" s="12">
        <v>0</v>
      </c>
      <c r="S95" s="12">
        <v>0</v>
      </c>
      <c r="T95" s="12">
        <v>290</v>
      </c>
      <c r="U95" s="12">
        <v>0</v>
      </c>
      <c r="V95" s="29">
        <f t="shared" si="1"/>
        <v>1643.3333333220799</v>
      </c>
      <c r="W95" s="30"/>
      <c r="X95" s="12" t="s">
        <v>91</v>
      </c>
      <c r="Y95" s="30" t="s">
        <v>92</v>
      </c>
      <c r="Z95" s="16" t="s">
        <v>93</v>
      </c>
      <c r="AA95" s="12">
        <v>1</v>
      </c>
    </row>
    <row r="96" spans="1:27" s="14" customFormat="1" ht="60">
      <c r="A96" s="31">
        <v>86</v>
      </c>
      <c r="B96" s="13" t="s">
        <v>56</v>
      </c>
      <c r="C96" s="12" t="s">
        <v>54</v>
      </c>
      <c r="D96" s="12" t="s">
        <v>94</v>
      </c>
      <c r="E96" s="12">
        <v>10</v>
      </c>
      <c r="F96" s="15">
        <v>42989.333333333336</v>
      </c>
      <c r="G96" s="15">
        <v>42989.5</v>
      </c>
      <c r="H96" s="15" t="s">
        <v>49</v>
      </c>
      <c r="I96" s="28">
        <f aca="true" t="shared" si="2" ref="I96:I107">(G96-F96)/TIME(1,0,0)</f>
        <v>3.9999999999417923</v>
      </c>
      <c r="J96" s="12" t="s">
        <v>54</v>
      </c>
      <c r="K96" s="31">
        <v>0</v>
      </c>
      <c r="L96" s="31">
        <v>0</v>
      </c>
      <c r="M96" s="12">
        <v>0</v>
      </c>
      <c r="N96" s="31">
        <v>0</v>
      </c>
      <c r="O96" s="12">
        <v>0</v>
      </c>
      <c r="P96" s="12">
        <v>0</v>
      </c>
      <c r="Q96" s="31">
        <v>0</v>
      </c>
      <c r="R96" s="31">
        <v>0</v>
      </c>
      <c r="S96" s="31">
        <v>0</v>
      </c>
      <c r="T96" s="12">
        <v>0</v>
      </c>
      <c r="U96" s="31">
        <v>0</v>
      </c>
      <c r="V96" s="30">
        <f t="shared" si="1"/>
        <v>0</v>
      </c>
      <c r="W96" s="30"/>
      <c r="X96" s="12" t="s">
        <v>95</v>
      </c>
      <c r="Y96" s="32"/>
      <c r="Z96" s="16"/>
      <c r="AA96" s="12">
        <v>0</v>
      </c>
    </row>
    <row r="97" spans="1:27" s="14" customFormat="1" ht="60">
      <c r="A97" s="31">
        <v>87</v>
      </c>
      <c r="B97" s="13" t="s">
        <v>56</v>
      </c>
      <c r="C97" s="12" t="s">
        <v>54</v>
      </c>
      <c r="D97" s="12" t="s">
        <v>94</v>
      </c>
      <c r="E97" s="12">
        <v>10</v>
      </c>
      <c r="F97" s="15">
        <v>42989.541666666664</v>
      </c>
      <c r="G97" s="15">
        <v>42989.708333333336</v>
      </c>
      <c r="H97" s="15" t="s">
        <v>49</v>
      </c>
      <c r="I97" s="28">
        <f t="shared" si="2"/>
        <v>4.000000000116415</v>
      </c>
      <c r="J97" s="12" t="s">
        <v>54</v>
      </c>
      <c r="K97" s="31">
        <v>0</v>
      </c>
      <c r="L97" s="31">
        <v>0</v>
      </c>
      <c r="M97" s="12">
        <v>0</v>
      </c>
      <c r="N97" s="31">
        <v>0</v>
      </c>
      <c r="O97" s="12">
        <v>0</v>
      </c>
      <c r="P97" s="12">
        <v>0</v>
      </c>
      <c r="Q97" s="31">
        <v>0</v>
      </c>
      <c r="R97" s="31">
        <v>0</v>
      </c>
      <c r="S97" s="31">
        <v>0</v>
      </c>
      <c r="T97" s="12">
        <v>0</v>
      </c>
      <c r="U97" s="31">
        <v>0</v>
      </c>
      <c r="V97" s="30">
        <f t="shared" si="1"/>
        <v>0</v>
      </c>
      <c r="W97" s="30"/>
      <c r="X97" s="12" t="s">
        <v>95</v>
      </c>
      <c r="Y97" s="32"/>
      <c r="Z97" s="16"/>
      <c r="AA97" s="12">
        <v>0</v>
      </c>
    </row>
    <row r="98" spans="1:27" s="14" customFormat="1" ht="60">
      <c r="A98" s="31">
        <v>88</v>
      </c>
      <c r="B98" s="13" t="s">
        <v>56</v>
      </c>
      <c r="C98" s="12" t="s">
        <v>54</v>
      </c>
      <c r="D98" s="12" t="s">
        <v>96</v>
      </c>
      <c r="E98" s="12">
        <v>10</v>
      </c>
      <c r="F98" s="15">
        <v>42990.375</v>
      </c>
      <c r="G98" s="15">
        <v>42990.5</v>
      </c>
      <c r="H98" s="15" t="s">
        <v>49</v>
      </c>
      <c r="I98" s="28">
        <f>(G98-F98)/TIME(1,0,0)</f>
        <v>3</v>
      </c>
      <c r="J98" s="12" t="s">
        <v>54</v>
      </c>
      <c r="K98" s="31">
        <v>0</v>
      </c>
      <c r="L98" s="31">
        <v>0</v>
      </c>
      <c r="M98" s="12">
        <v>1</v>
      </c>
      <c r="N98" s="31">
        <v>0</v>
      </c>
      <c r="O98" s="12">
        <v>0</v>
      </c>
      <c r="P98" s="12">
        <v>1</v>
      </c>
      <c r="Q98" s="31">
        <v>0</v>
      </c>
      <c r="R98" s="31">
        <v>0</v>
      </c>
      <c r="S98" s="31">
        <v>0</v>
      </c>
      <c r="T98" s="12">
        <v>1</v>
      </c>
      <c r="U98" s="31">
        <v>0</v>
      </c>
      <c r="V98" s="30">
        <f t="shared" si="1"/>
        <v>3</v>
      </c>
      <c r="W98" s="30"/>
      <c r="X98" s="12" t="s">
        <v>97</v>
      </c>
      <c r="Y98" s="32"/>
      <c r="Z98" s="16"/>
      <c r="AA98" s="12">
        <v>0</v>
      </c>
    </row>
    <row r="99" spans="1:27" s="14" customFormat="1" ht="60">
      <c r="A99" s="31">
        <v>89</v>
      </c>
      <c r="B99" s="13" t="s">
        <v>56</v>
      </c>
      <c r="C99" s="12" t="s">
        <v>54</v>
      </c>
      <c r="D99" s="12" t="s">
        <v>96</v>
      </c>
      <c r="E99" s="12">
        <v>10</v>
      </c>
      <c r="F99" s="15">
        <v>42990.541666666664</v>
      </c>
      <c r="G99" s="15">
        <v>42990.708333333336</v>
      </c>
      <c r="H99" s="15" t="s">
        <v>49</v>
      </c>
      <c r="I99" s="28">
        <f t="shared" si="2"/>
        <v>4.000000000116415</v>
      </c>
      <c r="J99" s="12" t="s">
        <v>54</v>
      </c>
      <c r="K99" s="31">
        <v>0</v>
      </c>
      <c r="L99" s="31">
        <v>0</v>
      </c>
      <c r="M99" s="12">
        <v>1</v>
      </c>
      <c r="N99" s="31">
        <v>0</v>
      </c>
      <c r="O99" s="12">
        <v>0</v>
      </c>
      <c r="P99" s="12">
        <v>1</v>
      </c>
      <c r="Q99" s="31">
        <v>0</v>
      </c>
      <c r="R99" s="31">
        <v>0</v>
      </c>
      <c r="S99" s="31">
        <v>0</v>
      </c>
      <c r="T99" s="12">
        <v>1</v>
      </c>
      <c r="U99" s="31">
        <v>0</v>
      </c>
      <c r="V99" s="30">
        <f t="shared" si="1"/>
        <v>4.000000000116415</v>
      </c>
      <c r="W99" s="30"/>
      <c r="X99" s="12" t="s">
        <v>97</v>
      </c>
      <c r="Y99" s="32"/>
      <c r="Z99" s="16"/>
      <c r="AA99" s="12">
        <v>0</v>
      </c>
    </row>
    <row r="100" spans="1:27" s="14" customFormat="1" ht="45">
      <c r="A100" s="12">
        <v>90</v>
      </c>
      <c r="B100" s="13" t="s">
        <v>56</v>
      </c>
      <c r="C100" s="12" t="s">
        <v>54</v>
      </c>
      <c r="D100" s="12" t="s">
        <v>98</v>
      </c>
      <c r="E100" s="12">
        <v>10</v>
      </c>
      <c r="F100" s="15">
        <v>42990.291666666664</v>
      </c>
      <c r="G100" s="15">
        <v>42990.458333333336</v>
      </c>
      <c r="H100" s="15" t="s">
        <v>89</v>
      </c>
      <c r="I100" s="28">
        <f t="shared" si="2"/>
        <v>4.000000000116415</v>
      </c>
      <c r="J100" s="12" t="s">
        <v>54</v>
      </c>
      <c r="K100" s="12">
        <v>0</v>
      </c>
      <c r="L100" s="12">
        <v>0</v>
      </c>
      <c r="M100" s="12">
        <v>126</v>
      </c>
      <c r="N100" s="12">
        <v>0</v>
      </c>
      <c r="O100" s="12">
        <v>0</v>
      </c>
      <c r="P100" s="12">
        <v>126</v>
      </c>
      <c r="Q100" s="12">
        <v>0</v>
      </c>
      <c r="R100" s="12">
        <v>0</v>
      </c>
      <c r="S100" s="12">
        <v>0</v>
      </c>
      <c r="T100" s="12">
        <v>126</v>
      </c>
      <c r="U100" s="12">
        <v>0</v>
      </c>
      <c r="V100" s="30">
        <f t="shared" si="1"/>
        <v>504.00000001466833</v>
      </c>
      <c r="W100" s="30"/>
      <c r="X100" s="12" t="s">
        <v>99</v>
      </c>
      <c r="Y100" s="32" t="s">
        <v>100</v>
      </c>
      <c r="Z100" s="16" t="s">
        <v>83</v>
      </c>
      <c r="AA100" s="12">
        <v>1</v>
      </c>
    </row>
    <row r="101" spans="1:27" s="14" customFormat="1" ht="33" customHeight="1">
      <c r="A101" s="31">
        <v>91</v>
      </c>
      <c r="B101" s="13" t="s">
        <v>101</v>
      </c>
      <c r="C101" s="12" t="s">
        <v>54</v>
      </c>
      <c r="D101" s="12" t="s">
        <v>102</v>
      </c>
      <c r="E101" s="12">
        <v>6</v>
      </c>
      <c r="F101" s="15">
        <v>42991.5</v>
      </c>
      <c r="G101" s="15">
        <v>42991.76388888889</v>
      </c>
      <c r="H101" s="15" t="s">
        <v>49</v>
      </c>
      <c r="I101" s="28">
        <f t="shared" si="2"/>
        <v>6.333333333372138</v>
      </c>
      <c r="J101" s="12" t="s">
        <v>54</v>
      </c>
      <c r="K101" s="31">
        <v>0</v>
      </c>
      <c r="L101" s="31">
        <v>0</v>
      </c>
      <c r="M101" s="12">
        <v>135</v>
      </c>
      <c r="N101" s="31">
        <v>0</v>
      </c>
      <c r="O101" s="12">
        <v>0</v>
      </c>
      <c r="P101" s="12">
        <v>135</v>
      </c>
      <c r="Q101" s="31">
        <v>0</v>
      </c>
      <c r="R101" s="31">
        <v>0</v>
      </c>
      <c r="S101" s="31">
        <v>0</v>
      </c>
      <c r="T101" s="12">
        <v>135</v>
      </c>
      <c r="U101" s="31">
        <v>0</v>
      </c>
      <c r="V101" s="30">
        <f t="shared" si="1"/>
        <v>855.0000000052387</v>
      </c>
      <c r="W101" s="30"/>
      <c r="X101" s="12" t="s">
        <v>103</v>
      </c>
      <c r="Y101" s="32"/>
      <c r="Z101" s="16"/>
      <c r="AA101" s="12">
        <v>0</v>
      </c>
    </row>
    <row r="102" spans="1:27" s="14" customFormat="1" ht="30.75" customHeight="1">
      <c r="A102" s="31">
        <v>92</v>
      </c>
      <c r="B102" s="13" t="s">
        <v>101</v>
      </c>
      <c r="C102" s="12" t="s">
        <v>54</v>
      </c>
      <c r="D102" s="12" t="s">
        <v>102</v>
      </c>
      <c r="E102" s="12">
        <v>6</v>
      </c>
      <c r="F102" s="15">
        <v>42992.5</v>
      </c>
      <c r="G102" s="15">
        <v>42992.729166666664</v>
      </c>
      <c r="H102" s="15" t="s">
        <v>49</v>
      </c>
      <c r="I102" s="28">
        <f t="shared" si="2"/>
        <v>5.499999999941792</v>
      </c>
      <c r="J102" s="12" t="s">
        <v>54</v>
      </c>
      <c r="K102" s="31">
        <v>0</v>
      </c>
      <c r="L102" s="31">
        <v>0</v>
      </c>
      <c r="M102" s="12">
        <v>135</v>
      </c>
      <c r="N102" s="31">
        <v>0</v>
      </c>
      <c r="O102" s="12">
        <v>0</v>
      </c>
      <c r="P102" s="12">
        <v>135</v>
      </c>
      <c r="Q102" s="31">
        <v>0</v>
      </c>
      <c r="R102" s="31">
        <v>0</v>
      </c>
      <c r="S102" s="31">
        <v>0</v>
      </c>
      <c r="T102" s="12">
        <v>135</v>
      </c>
      <c r="U102" s="31">
        <v>0</v>
      </c>
      <c r="V102" s="30">
        <f t="shared" si="1"/>
        <v>742.499999992142</v>
      </c>
      <c r="W102" s="30"/>
      <c r="X102" s="12" t="s">
        <v>104</v>
      </c>
      <c r="Y102" s="32"/>
      <c r="Z102" s="16"/>
      <c r="AA102" s="12">
        <v>0</v>
      </c>
    </row>
    <row r="103" spans="1:27" s="14" customFormat="1" ht="45" customHeight="1">
      <c r="A103" s="31">
        <v>93</v>
      </c>
      <c r="B103" s="13" t="s">
        <v>56</v>
      </c>
      <c r="C103" s="12" t="s">
        <v>54</v>
      </c>
      <c r="D103" s="12" t="s">
        <v>94</v>
      </c>
      <c r="E103" s="12">
        <v>10</v>
      </c>
      <c r="F103" s="15">
        <v>42997.333333333336</v>
      </c>
      <c r="G103" s="15">
        <v>42997.5</v>
      </c>
      <c r="H103" s="15" t="s">
        <v>49</v>
      </c>
      <c r="I103" s="28">
        <f>(G103-F103)/TIME(1,0,0)</f>
        <v>3.9999999999417923</v>
      </c>
      <c r="J103" s="12" t="s">
        <v>54</v>
      </c>
      <c r="K103" s="31">
        <v>0</v>
      </c>
      <c r="L103" s="31">
        <v>0</v>
      </c>
      <c r="M103" s="12">
        <v>0</v>
      </c>
      <c r="N103" s="31">
        <v>0</v>
      </c>
      <c r="O103" s="12">
        <v>0</v>
      </c>
      <c r="P103" s="12">
        <v>0</v>
      </c>
      <c r="Q103" s="31">
        <v>0</v>
      </c>
      <c r="R103" s="31">
        <v>0</v>
      </c>
      <c r="S103" s="31">
        <v>0</v>
      </c>
      <c r="T103" s="12">
        <v>0</v>
      </c>
      <c r="U103" s="31">
        <v>0</v>
      </c>
      <c r="V103" s="30">
        <f t="shared" si="1"/>
        <v>0</v>
      </c>
      <c r="W103" s="30"/>
      <c r="X103" s="12" t="s">
        <v>105</v>
      </c>
      <c r="Y103" s="32"/>
      <c r="Z103" s="16"/>
      <c r="AA103" s="12">
        <v>0</v>
      </c>
    </row>
    <row r="104" spans="1:27" s="14" customFormat="1" ht="45" customHeight="1">
      <c r="A104" s="31">
        <v>94</v>
      </c>
      <c r="B104" s="13" t="s">
        <v>56</v>
      </c>
      <c r="C104" s="12" t="s">
        <v>54</v>
      </c>
      <c r="D104" s="12" t="s">
        <v>94</v>
      </c>
      <c r="E104" s="12">
        <v>10</v>
      </c>
      <c r="F104" s="15">
        <v>42997.541666666664</v>
      </c>
      <c r="G104" s="15">
        <v>42997.708333333336</v>
      </c>
      <c r="H104" s="15" t="s">
        <v>49</v>
      </c>
      <c r="I104" s="28">
        <f t="shared" si="2"/>
        <v>4.000000000116415</v>
      </c>
      <c r="J104" s="12" t="s">
        <v>54</v>
      </c>
      <c r="K104" s="31">
        <v>0</v>
      </c>
      <c r="L104" s="31">
        <v>0</v>
      </c>
      <c r="M104" s="12">
        <v>0</v>
      </c>
      <c r="N104" s="31">
        <v>0</v>
      </c>
      <c r="O104" s="12">
        <v>0</v>
      </c>
      <c r="P104" s="12">
        <v>0</v>
      </c>
      <c r="Q104" s="31">
        <v>0</v>
      </c>
      <c r="R104" s="31">
        <v>0</v>
      </c>
      <c r="S104" s="31">
        <v>0</v>
      </c>
      <c r="T104" s="12">
        <v>0</v>
      </c>
      <c r="U104" s="31">
        <v>0</v>
      </c>
      <c r="V104" s="30">
        <f t="shared" si="1"/>
        <v>0</v>
      </c>
      <c r="W104" s="30"/>
      <c r="X104" s="12" t="s">
        <v>105</v>
      </c>
      <c r="Y104" s="32"/>
      <c r="Z104" s="16"/>
      <c r="AA104" s="12">
        <v>0</v>
      </c>
    </row>
    <row r="105" spans="1:27" s="14" customFormat="1" ht="35.25" customHeight="1">
      <c r="A105" s="31">
        <v>95</v>
      </c>
      <c r="B105" s="13" t="s">
        <v>51</v>
      </c>
      <c r="C105" s="12" t="s">
        <v>54</v>
      </c>
      <c r="D105" s="12" t="s">
        <v>106</v>
      </c>
      <c r="E105" s="12">
        <v>6</v>
      </c>
      <c r="F105" s="15">
        <v>42998.510416666664</v>
      </c>
      <c r="G105" s="15">
        <v>42998.586805555555</v>
      </c>
      <c r="H105" s="15" t="s">
        <v>49</v>
      </c>
      <c r="I105" s="28">
        <f t="shared" si="2"/>
        <v>1.8333333333721384</v>
      </c>
      <c r="J105" s="12" t="s">
        <v>54</v>
      </c>
      <c r="K105" s="31">
        <v>0</v>
      </c>
      <c r="L105" s="31">
        <v>0</v>
      </c>
      <c r="M105" s="12">
        <v>85</v>
      </c>
      <c r="N105" s="31">
        <v>0</v>
      </c>
      <c r="O105" s="12">
        <v>0</v>
      </c>
      <c r="P105" s="12">
        <v>85</v>
      </c>
      <c r="Q105" s="31">
        <v>0</v>
      </c>
      <c r="R105" s="31">
        <v>0</v>
      </c>
      <c r="S105" s="31">
        <v>0</v>
      </c>
      <c r="T105" s="12">
        <v>85</v>
      </c>
      <c r="U105" s="31">
        <v>0</v>
      </c>
      <c r="V105" s="29">
        <f t="shared" si="1"/>
        <v>155.83333333663177</v>
      </c>
      <c r="W105" s="30"/>
      <c r="X105" s="12" t="s">
        <v>107</v>
      </c>
      <c r="Y105" s="32"/>
      <c r="Z105" s="16"/>
      <c r="AA105" s="12">
        <v>0</v>
      </c>
    </row>
    <row r="106" spans="1:27" s="14" customFormat="1" ht="33" customHeight="1">
      <c r="A106" s="31">
        <v>96</v>
      </c>
      <c r="B106" s="13" t="s">
        <v>51</v>
      </c>
      <c r="C106" s="12" t="s">
        <v>54</v>
      </c>
      <c r="D106" s="12" t="s">
        <v>108</v>
      </c>
      <c r="E106" s="12">
        <v>6</v>
      </c>
      <c r="F106" s="15">
        <v>42999.27777777778</v>
      </c>
      <c r="G106" s="15">
        <v>42999.354166666664</v>
      </c>
      <c r="H106" s="15" t="s">
        <v>49</v>
      </c>
      <c r="I106" s="28">
        <f t="shared" si="2"/>
        <v>1.8333333331975155</v>
      </c>
      <c r="J106" s="12" t="s">
        <v>54</v>
      </c>
      <c r="K106" s="31">
        <v>0</v>
      </c>
      <c r="L106" s="31">
        <v>0</v>
      </c>
      <c r="M106" s="12">
        <v>315</v>
      </c>
      <c r="N106" s="31">
        <v>0</v>
      </c>
      <c r="O106" s="12">
        <v>0</v>
      </c>
      <c r="P106" s="12">
        <v>315</v>
      </c>
      <c r="Q106" s="31">
        <v>0</v>
      </c>
      <c r="R106" s="31">
        <v>0</v>
      </c>
      <c r="S106" s="31">
        <v>0</v>
      </c>
      <c r="T106" s="12">
        <v>315</v>
      </c>
      <c r="U106" s="31">
        <v>0</v>
      </c>
      <c r="V106" s="30">
        <f t="shared" si="1"/>
        <v>577.4999999572174</v>
      </c>
      <c r="W106" s="30"/>
      <c r="X106" s="12" t="s">
        <v>109</v>
      </c>
      <c r="Y106" s="32"/>
      <c r="Z106" s="16"/>
      <c r="AA106" s="12">
        <v>0</v>
      </c>
    </row>
    <row r="107" spans="1:27" s="14" customFormat="1" ht="44.25" customHeight="1">
      <c r="A107" s="12">
        <v>97</v>
      </c>
      <c r="B107" s="13" t="s">
        <v>51</v>
      </c>
      <c r="C107" s="12" t="s">
        <v>54</v>
      </c>
      <c r="D107" s="12" t="s">
        <v>110</v>
      </c>
      <c r="E107" s="12">
        <v>6</v>
      </c>
      <c r="F107" s="15">
        <v>42999.416666666664</v>
      </c>
      <c r="G107" s="15">
        <v>42999.479166666664</v>
      </c>
      <c r="H107" s="15" t="s">
        <v>89</v>
      </c>
      <c r="I107" s="28">
        <f t="shared" si="2"/>
        <v>1.5</v>
      </c>
      <c r="J107" s="12" t="s">
        <v>54</v>
      </c>
      <c r="K107" s="12">
        <v>0</v>
      </c>
      <c r="L107" s="12">
        <v>0</v>
      </c>
      <c r="M107" s="12">
        <v>10</v>
      </c>
      <c r="N107" s="12">
        <v>0</v>
      </c>
      <c r="O107" s="12">
        <v>0</v>
      </c>
      <c r="P107" s="12">
        <v>10</v>
      </c>
      <c r="Q107" s="12">
        <v>0</v>
      </c>
      <c r="R107" s="12">
        <v>0</v>
      </c>
      <c r="S107" s="12">
        <v>0</v>
      </c>
      <c r="T107" s="12">
        <v>10</v>
      </c>
      <c r="U107" s="12">
        <v>0</v>
      </c>
      <c r="V107" s="30">
        <f t="shared" si="1"/>
        <v>15</v>
      </c>
      <c r="W107" s="30"/>
      <c r="X107" s="12" t="s">
        <v>111</v>
      </c>
      <c r="Y107" s="30" t="s">
        <v>92</v>
      </c>
      <c r="Z107" s="16" t="s">
        <v>93</v>
      </c>
      <c r="AA107" s="12">
        <v>1</v>
      </c>
    </row>
    <row r="108" spans="1:27" s="14" customFormat="1" ht="19.5" customHeight="1">
      <c r="A108" s="102" t="s">
        <v>359</v>
      </c>
      <c r="B108" s="103"/>
      <c r="C108" s="103"/>
      <c r="D108" s="103"/>
      <c r="E108" s="103"/>
      <c r="F108" s="103"/>
      <c r="G108" s="104"/>
      <c r="H108" s="56" t="s">
        <v>358</v>
      </c>
      <c r="I108" s="56">
        <f>SUM(I11:I107)</f>
        <v>700.7666666668607</v>
      </c>
      <c r="J108" s="57" t="s">
        <v>367</v>
      </c>
      <c r="K108" s="57" t="s">
        <v>367</v>
      </c>
      <c r="L108" s="57" t="s">
        <v>367</v>
      </c>
      <c r="M108" s="52">
        <f>SUM(M11:M107)</f>
        <v>13242</v>
      </c>
      <c r="N108" s="51">
        <v>0</v>
      </c>
      <c r="O108" s="51">
        <v>0</v>
      </c>
      <c r="P108" s="52">
        <f>SUM(P11:P107)</f>
        <v>13242</v>
      </c>
      <c r="Q108" s="51">
        <v>0</v>
      </c>
      <c r="R108" s="51">
        <v>0</v>
      </c>
      <c r="S108" s="51">
        <v>0</v>
      </c>
      <c r="T108" s="52">
        <f>SUM(T11:T107)</f>
        <v>13242</v>
      </c>
      <c r="U108" s="51">
        <v>0</v>
      </c>
      <c r="V108" s="53">
        <f>SUM(V11:V107)</f>
        <v>146436.0666666281</v>
      </c>
      <c r="W108" s="54"/>
      <c r="X108" s="57" t="s">
        <v>367</v>
      </c>
      <c r="Y108" s="57" t="s">
        <v>367</v>
      </c>
      <c r="Z108" s="57" t="s">
        <v>367</v>
      </c>
      <c r="AA108" s="52" t="s">
        <v>374</v>
      </c>
    </row>
    <row r="109" spans="1:123" ht="20.25" customHeight="1">
      <c r="A109" s="60" t="s">
        <v>360</v>
      </c>
      <c r="B109" s="61"/>
      <c r="C109" s="61"/>
      <c r="D109" s="61"/>
      <c r="E109" s="61"/>
      <c r="F109" s="61"/>
      <c r="G109" s="61"/>
      <c r="H109" s="58" t="s">
        <v>49</v>
      </c>
      <c r="I109" s="58">
        <f>SUMIF($H$11:$H$107,$H$109,I11:I107)</f>
        <v>247.00000000011642</v>
      </c>
      <c r="J109" s="52" t="s">
        <v>367</v>
      </c>
      <c r="K109" s="57" t="s">
        <v>367</v>
      </c>
      <c r="L109" s="57" t="s">
        <v>367</v>
      </c>
      <c r="M109" s="58">
        <f>SUMIF($H$11:$H$107,$H$109,M11:M107)</f>
        <v>8090</v>
      </c>
      <c r="N109" s="59">
        <v>0</v>
      </c>
      <c r="O109" s="59">
        <v>0</v>
      </c>
      <c r="P109" s="58">
        <f>SUMIF($H$11:$H$107,$H$109,P11:P107)</f>
        <v>8090</v>
      </c>
      <c r="Q109" s="59">
        <v>0</v>
      </c>
      <c r="R109" s="59">
        <v>0</v>
      </c>
      <c r="S109" s="59">
        <v>0</v>
      </c>
      <c r="T109" s="58">
        <f>SUMIF($H$11:$H$107,$H$109,T11:T107)</f>
        <v>8090</v>
      </c>
      <c r="U109" s="59">
        <v>0</v>
      </c>
      <c r="V109" s="58">
        <f>SUMIF($H$11:$H$107,$H$109,V11:V107)</f>
        <v>39934.333333291346</v>
      </c>
      <c r="W109" s="59"/>
      <c r="X109" s="57" t="s">
        <v>367</v>
      </c>
      <c r="Y109" s="57" t="s">
        <v>367</v>
      </c>
      <c r="Z109" s="57" t="s">
        <v>367</v>
      </c>
      <c r="AA109" s="59">
        <v>0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</row>
    <row r="110" spans="1:123" ht="20.25" customHeight="1">
      <c r="A110" s="105" t="s">
        <v>361</v>
      </c>
      <c r="B110" s="106"/>
      <c r="C110" s="106"/>
      <c r="D110" s="106"/>
      <c r="E110" s="106"/>
      <c r="F110" s="106"/>
      <c r="G110" s="107"/>
      <c r="H110" s="58" t="s">
        <v>362</v>
      </c>
      <c r="I110" s="59"/>
      <c r="J110" s="52" t="s">
        <v>367</v>
      </c>
      <c r="K110" s="57" t="s">
        <v>367</v>
      </c>
      <c r="L110" s="57" t="s">
        <v>367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7" t="s">
        <v>367</v>
      </c>
      <c r="Y110" s="57" t="s">
        <v>367</v>
      </c>
      <c r="Z110" s="57" t="s">
        <v>367</v>
      </c>
      <c r="AA110" s="5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</row>
    <row r="111" spans="1:123" ht="15.75" customHeight="1">
      <c r="A111" s="60" t="s">
        <v>363</v>
      </c>
      <c r="B111" s="61"/>
      <c r="C111" s="61"/>
      <c r="D111" s="61"/>
      <c r="E111" s="61"/>
      <c r="F111" s="61"/>
      <c r="G111" s="61"/>
      <c r="H111" s="58" t="s">
        <v>89</v>
      </c>
      <c r="I111" s="67">
        <f>SUMIF($H$11:$H$107,$H$111,I11:I107)</f>
        <v>453.7666666667443</v>
      </c>
      <c r="J111" s="52" t="s">
        <v>367</v>
      </c>
      <c r="K111" s="57" t="s">
        <v>367</v>
      </c>
      <c r="L111" s="57" t="s">
        <v>367</v>
      </c>
      <c r="M111" s="67">
        <f>SUMIF($H$11:$H$107,$H$111,M11:M107)</f>
        <v>5152</v>
      </c>
      <c r="N111" s="59">
        <v>0</v>
      </c>
      <c r="O111" s="59">
        <v>0</v>
      </c>
      <c r="P111" s="67">
        <f>SUMIF($H$11:$H$107,$H$111,P11:P107)</f>
        <v>5152</v>
      </c>
      <c r="Q111" s="59">
        <v>0</v>
      </c>
      <c r="R111" s="59">
        <v>0</v>
      </c>
      <c r="S111" s="59">
        <v>0</v>
      </c>
      <c r="T111" s="67">
        <f>SUMIF($H$11:$H$107,$H$111,T11:T107)</f>
        <v>5152</v>
      </c>
      <c r="U111" s="59">
        <v>0</v>
      </c>
      <c r="V111" s="67">
        <f>SUMIF($H$11:$H$107,$H$111,V11:V107)</f>
        <v>106501.73333333674</v>
      </c>
      <c r="W111" s="59"/>
      <c r="X111" s="57" t="s">
        <v>367</v>
      </c>
      <c r="Y111" s="57" t="s">
        <v>367</v>
      </c>
      <c r="Z111" s="57" t="s">
        <v>367</v>
      </c>
      <c r="AA111" s="59">
        <v>1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</row>
    <row r="112" spans="1:123" ht="16.5">
      <c r="A112" s="60" t="s">
        <v>365</v>
      </c>
      <c r="B112" s="61"/>
      <c r="C112" s="61"/>
      <c r="D112" s="61"/>
      <c r="E112" s="61"/>
      <c r="F112" s="61"/>
      <c r="G112" s="61"/>
      <c r="H112" s="108" t="s">
        <v>364</v>
      </c>
      <c r="I112" s="112"/>
      <c r="J112" s="99" t="s">
        <v>367</v>
      </c>
      <c r="K112" s="99" t="s">
        <v>367</v>
      </c>
      <c r="L112" s="99" t="s">
        <v>367</v>
      </c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99" t="s">
        <v>367</v>
      </c>
      <c r="Y112" s="99" t="s">
        <v>367</v>
      </c>
      <c r="Z112" s="99" t="s">
        <v>367</v>
      </c>
      <c r="AA112" s="95">
        <v>1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</row>
    <row r="113" spans="1:123" ht="16.5">
      <c r="A113" s="60" t="s">
        <v>366</v>
      </c>
      <c r="B113" s="61"/>
      <c r="C113" s="61"/>
      <c r="D113" s="61"/>
      <c r="E113" s="61"/>
      <c r="F113" s="61"/>
      <c r="G113" s="61"/>
      <c r="H113" s="109"/>
      <c r="I113" s="113"/>
      <c r="J113" s="99"/>
      <c r="K113" s="99"/>
      <c r="L113" s="99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99"/>
      <c r="Y113" s="99"/>
      <c r="Z113" s="99"/>
      <c r="AA113" s="96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</row>
    <row r="114" spans="1:123" ht="10.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</row>
    <row r="115" spans="1:123" ht="16.5">
      <c r="A115" s="55"/>
      <c r="B115" s="64" t="s">
        <v>368</v>
      </c>
      <c r="C115" s="65"/>
      <c r="D115" s="97" t="s">
        <v>370</v>
      </c>
      <c r="E115" s="98"/>
      <c r="F115" s="110" t="s">
        <v>372</v>
      </c>
      <c r="G115" s="110"/>
      <c r="H115" s="62"/>
      <c r="I115" s="62"/>
      <c r="J115" s="62"/>
      <c r="K115" s="62"/>
      <c r="L115" s="62"/>
      <c r="M115" s="62"/>
      <c r="N115" s="62"/>
      <c r="O115" s="62"/>
      <c r="P115" s="62"/>
      <c r="Q115" s="63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</row>
    <row r="116" spans="1:123" ht="16.5">
      <c r="A116" s="55"/>
      <c r="B116" s="110" t="s">
        <v>369</v>
      </c>
      <c r="C116" s="110"/>
      <c r="D116" s="111" t="s">
        <v>371</v>
      </c>
      <c r="E116" s="111"/>
      <c r="F116" s="111" t="s">
        <v>373</v>
      </c>
      <c r="G116" s="111"/>
      <c r="H116" s="62"/>
      <c r="I116" s="62"/>
      <c r="J116" s="62"/>
      <c r="K116" s="62"/>
      <c r="L116" s="62"/>
      <c r="M116" s="62"/>
      <c r="N116" s="62"/>
      <c r="O116" s="62"/>
      <c r="P116" s="62"/>
      <c r="Q116" s="63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</row>
    <row r="117" spans="1:123" ht="16.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</row>
    <row r="118" spans="1:123" ht="16.5">
      <c r="A118" s="33"/>
      <c r="B118" s="34"/>
      <c r="C118" s="35"/>
      <c r="D118" s="35"/>
      <c r="E118" s="35"/>
      <c r="F118" s="36"/>
      <c r="G118" s="36"/>
      <c r="H118" s="36"/>
      <c r="I118" s="37"/>
      <c r="J118" s="35"/>
      <c r="K118" s="33"/>
      <c r="L118" s="33"/>
      <c r="M118" s="35"/>
      <c r="N118" s="33"/>
      <c r="O118" s="33"/>
      <c r="P118" s="35"/>
      <c r="Q118" s="33"/>
      <c r="R118" s="33"/>
      <c r="S118" s="33"/>
      <c r="T118" s="35"/>
      <c r="U118" s="33"/>
      <c r="V118" s="38"/>
      <c r="W118" s="39"/>
      <c r="X118" s="35"/>
      <c r="Y118" s="40"/>
      <c r="Z118" s="41"/>
      <c r="AA118" s="35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</row>
    <row r="119" spans="1:27" ht="16.5">
      <c r="A119" s="1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8"/>
      <c r="Z119" s="9"/>
      <c r="AA119" s="9"/>
    </row>
    <row r="120" spans="1:27" ht="16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8"/>
      <c r="Z120" s="9"/>
      <c r="AA120" s="9"/>
    </row>
    <row r="121" spans="1:27" ht="16.5">
      <c r="A121" s="10"/>
      <c r="B121" s="9"/>
      <c r="C121" s="9"/>
      <c r="D121" s="9"/>
      <c r="E121" s="9"/>
      <c r="F121" s="11"/>
      <c r="G121" s="1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8"/>
      <c r="Z121" s="9"/>
      <c r="AA121" s="9"/>
    </row>
    <row r="122" spans="1:27" ht="16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8"/>
      <c r="Z122" s="9"/>
      <c r="AA122" s="9"/>
    </row>
    <row r="123" spans="1:27" ht="16.5">
      <c r="A123" s="10"/>
      <c r="B123" s="9"/>
      <c r="C123" s="9"/>
      <c r="D123" s="9"/>
      <c r="E123" s="9"/>
      <c r="F123" s="11"/>
      <c r="G123" s="1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8"/>
      <c r="Z123" s="9"/>
      <c r="AA123" s="9"/>
    </row>
    <row r="124" spans="1:25" ht="16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Y124" s="1"/>
    </row>
    <row r="125" spans="1:25" ht="16.5">
      <c r="A125" s="10"/>
      <c r="B125" s="9"/>
      <c r="C125" s="9"/>
      <c r="D125" s="9"/>
      <c r="E125" s="9"/>
      <c r="F125" s="9"/>
      <c r="G125" s="9"/>
      <c r="H125" s="9"/>
      <c r="I125" s="9"/>
      <c r="J125" s="9"/>
      <c r="K125" s="9"/>
      <c r="Y125" s="1"/>
    </row>
    <row r="126" ht="16.5">
      <c r="Y126" s="1"/>
    </row>
    <row r="127" ht="16.5">
      <c r="Y127" s="1"/>
    </row>
  </sheetData>
  <sheetProtection formatRows="0" insertRows="0"/>
  <mergeCells count="56">
    <mergeCell ref="W112:W113"/>
    <mergeCell ref="V112:V113"/>
    <mergeCell ref="R112:R113"/>
    <mergeCell ref="S112:S113"/>
    <mergeCell ref="T112:T113"/>
    <mergeCell ref="U112:U113"/>
    <mergeCell ref="I112:I113"/>
    <mergeCell ref="M112:M113"/>
    <mergeCell ref="N112:N113"/>
    <mergeCell ref="O112:O113"/>
    <mergeCell ref="A108:G108"/>
    <mergeCell ref="A110:G110"/>
    <mergeCell ref="H112:H113"/>
    <mergeCell ref="B116:C116"/>
    <mergeCell ref="D116:E116"/>
    <mergeCell ref="F115:G115"/>
    <mergeCell ref="F116:G116"/>
    <mergeCell ref="AA112:AA113"/>
    <mergeCell ref="D115:E115"/>
    <mergeCell ref="J112:J113"/>
    <mergeCell ref="K112:K113"/>
    <mergeCell ref="L112:L113"/>
    <mergeCell ref="X112:X113"/>
    <mergeCell ref="Y112:Y113"/>
    <mergeCell ref="Z112:Z113"/>
    <mergeCell ref="P112:P113"/>
    <mergeCell ref="Q112:Q113"/>
    <mergeCell ref="W6:W9"/>
    <mergeCell ref="N8:P8"/>
    <mergeCell ref="B7:B9"/>
    <mergeCell ref="E7:E9"/>
    <mergeCell ref="M8:M9"/>
    <mergeCell ref="J7:J9"/>
    <mergeCell ref="K7:K9"/>
    <mergeCell ref="C7:C9"/>
    <mergeCell ref="AA6:AA9"/>
    <mergeCell ref="Y8:Y9"/>
    <mergeCell ref="X8:X9"/>
    <mergeCell ref="Z8:Z9"/>
    <mergeCell ref="X6:Z7"/>
    <mergeCell ref="A1:O1"/>
    <mergeCell ref="A6:I6"/>
    <mergeCell ref="J6:V6"/>
    <mergeCell ref="F7:F9"/>
    <mergeCell ref="G7:G9"/>
    <mergeCell ref="A3:T3"/>
    <mergeCell ref="U8:U9"/>
    <mergeCell ref="I7:I9"/>
    <mergeCell ref="V7:V9"/>
    <mergeCell ref="A7:A9"/>
    <mergeCell ref="A4:T4"/>
    <mergeCell ref="L7:L9"/>
    <mergeCell ref="M7:U7"/>
    <mergeCell ref="Q8:T8"/>
    <mergeCell ref="D7:D9"/>
    <mergeCell ref="H7:H9"/>
  </mergeCells>
  <printOptions/>
  <pageMargins left="0" right="0" top="0" bottom="0" header="0.31496062992125984" footer="0.31496062992125984"/>
  <pageSetup horizontalDpi="600" verticalDpi="600" orientation="landscape" paperSize="9" scale="45" r:id="rId1"/>
  <rowBreaks count="1" manualBreakCount="1">
    <brk id="10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31</v>
      </c>
    </row>
    <row r="3" ht="15">
      <c r="B3" t="s">
        <v>32</v>
      </c>
    </row>
    <row r="4" ht="15">
      <c r="B4" t="s">
        <v>33</v>
      </c>
    </row>
    <row r="5" ht="15">
      <c r="B5" t="s">
        <v>34</v>
      </c>
    </row>
    <row r="6" ht="15">
      <c r="B6" t="s">
        <v>35</v>
      </c>
    </row>
    <row r="7" ht="15">
      <c r="B7" t="s">
        <v>36</v>
      </c>
    </row>
    <row r="8" ht="15">
      <c r="B8" t="s">
        <v>37</v>
      </c>
    </row>
    <row r="9" ht="15">
      <c r="B9" t="s">
        <v>38</v>
      </c>
    </row>
    <row r="10" ht="15">
      <c r="B10" t="s">
        <v>39</v>
      </c>
    </row>
    <row r="11" ht="15">
      <c r="B11" t="s">
        <v>40</v>
      </c>
    </row>
    <row r="12" ht="15">
      <c r="B12" t="s">
        <v>41</v>
      </c>
    </row>
    <row r="13" ht="15">
      <c r="B1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comp</cp:lastModifiedBy>
  <cp:lastPrinted>2018-04-09T07:05:14Z</cp:lastPrinted>
  <dcterms:created xsi:type="dcterms:W3CDTF">2017-02-13T15:22:59Z</dcterms:created>
  <dcterms:modified xsi:type="dcterms:W3CDTF">2018-04-23T09:16:25Z</dcterms:modified>
  <cp:category/>
  <cp:version/>
  <cp:contentType/>
  <cp:contentStatus/>
</cp:coreProperties>
</file>